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A6BEDFBE-5243-4A5E-932C-4B4C8B367C5D}" xr6:coauthVersionLast="47" xr6:coauthVersionMax="47" xr10:uidLastSave="{00000000-0000-0000-0000-000000000000}"/>
  <bookViews>
    <workbookView xWindow="-120" yWindow="-120" windowWidth="29040" windowHeight="1584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<sst xmlns="http://schemas.openxmlformats.org/spreadsheetml/2006/main" count="484" uniqueCount="252">
  <si>
    <t>Distributed Energy Resource (DER) Connection</t>
  </si>
  <si>
    <t>Preliminary Consultation Information Request (PCIR)</t>
  </si>
  <si>
    <t>OEB Template Version 2.1 (optional information Distributor can provide)</t>
  </si>
  <si>
    <t>Distributor Template Version (optional information Distributor can provide)</t>
  </si>
  <si>
    <t>1. Instruction</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</si>
  <si>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</si>
  <si>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</si>
  <si>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Contact Information</t>
  </si>
  <si>
    <t>A. Distributor Name</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</si>
  <si>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</si>
  <si>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</si>
  <si>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</si>
  <si>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</si>
  <si>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</si>
  <si>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</si>
  <si>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</si>
  <si>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</si>
  <si>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</si>
  <si>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</si>
  <si>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</si>
  <si>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Date</t>
  </si>
  <si>
    <t>Format: YYYY-MM-DD</t>
  </si>
  <si>
    <t>Applicant Information</t>
  </si>
  <si>
    <t>A. Applicant (Company Name)</t>
  </si>
  <si>
    <t>B. Applicant Type</t>
  </si>
  <si>
    <t>Select</t>
  </si>
  <si>
    <t>C. Applicant Representative (Individual Name)</t>
  </si>
  <si>
    <t>D. Applicant Address</t>
  </si>
  <si>
    <t>Corporate Address (if applicable)</t>
  </si>
  <si>
    <t xml:space="preserve">E. Applicant City </t>
  </si>
  <si>
    <t>F. Applicant Postal Code</t>
  </si>
  <si>
    <t>Format:  A0A 0A0</t>
  </si>
  <si>
    <t>G. Applicant Fax</t>
  </si>
  <si>
    <t>Optional</t>
  </si>
  <si>
    <t>H. Applicant Phone</t>
  </si>
  <si>
    <t>Format: XXX-YYY-ZZZZ</t>
  </si>
  <si>
    <t>I. Applicant Email</t>
  </si>
  <si>
    <t>4. Project Information</t>
  </si>
  <si>
    <t>Project Nameplate &amp; Type</t>
  </si>
  <si>
    <t>A. Proposed Capacity (Aggregate)</t>
  </si>
  <si>
    <t>kW</t>
  </si>
  <si>
    <t>AC capacity</t>
  </si>
  <si>
    <t>B. Exporting/Non-Exporting</t>
  </si>
  <si>
    <t xml:space="preserve">Indicate if capable of exporting to grid </t>
  </si>
  <si>
    <t>C. Proposed Export Capacity (Aggregate)</t>
  </si>
  <si>
    <t>If capacity is different from Proposed Capacity</t>
  </si>
  <si>
    <t>D. Connection Type (Single/Three-Phase)</t>
  </si>
  <si>
    <t>E. Inverter-Based/Non-Inverter-Based</t>
  </si>
  <si>
    <t>Proposed DER Fuel/Energy Type</t>
  </si>
  <si>
    <t>Please use the selection below to identify the proposed DER fuel/energy type.</t>
  </si>
  <si>
    <t>A. Solar</t>
  </si>
  <si>
    <t>B. Wind</t>
  </si>
  <si>
    <t>C. Water (Hydroelectric)</t>
  </si>
  <si>
    <t>D. Biofuel/Biogas</t>
  </si>
  <si>
    <t>E. Thermal</t>
  </si>
  <si>
    <t>Other than biofuel</t>
  </si>
  <si>
    <t>F. Energy Storage (including bi-directional EV)</t>
  </si>
  <si>
    <t>G. Other</t>
  </si>
  <si>
    <t>Specify</t>
  </si>
  <si>
    <t>Enter specific technology type and kW information</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</si>
  <si>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</si>
  <si>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</si>
  <si>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</si>
  <si>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</si>
  <si>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</si>
  <si>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</si>
  <si>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</si>
  <si>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</si>
  <si>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</si>
  <si>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</si>
  <si>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</si>
  <si>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</si>
  <si>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Existing DERs at Site</t>
  </si>
  <si>
    <t>If the Applicant has existing DER(s) at the same project site, please provide information required below to ensure proper preliminary connection assessment. If there is a variety of fuel/energy types, please explain in section "6.01 Other Information" below.</t>
  </si>
  <si>
    <t>A. Existing DER Capacity (Aggregate)</t>
  </si>
  <si>
    <t>Required if existing DER(s) installed</t>
  </si>
  <si>
    <t>B. Existing DER Connection (Single/Three-Phase)</t>
  </si>
  <si>
    <t>C. Existing DER Type (Inverter/Non-Inverter)</t>
  </si>
  <si>
    <t>D. Existing DER Intent (Exporting/Non-Exporting)</t>
  </si>
  <si>
    <t>6. Other Information</t>
  </si>
  <si>
    <t>Other Information</t>
  </si>
  <si>
    <t>A. In the comment box below, the Applicant can provide any additional information that is required as indicated in the above section(s) or considered beneficial for the purpose of obtaining a preliminary connection assessment.</t>
  </si>
  <si>
    <t xml:space="preserve">B. If the Applicant chooses to provide accompanying documents, please list them below.  </t>
  </si>
  <si>
    <t>7. Distributor Office Use Only (Optional)</t>
  </si>
  <si>
    <t>PCIR Status</t>
  </si>
  <si>
    <t>A. Date Received</t>
  </si>
  <si>
    <t>Completed by Distributor</t>
  </si>
  <si>
    <t>B. Date Returned Incomplete</t>
  </si>
  <si>
    <t>C. Date Preliminary Consultation Report Issued</t>
  </si>
  <si>
    <t>Preliminary Consultation Report (PCR)</t>
  </si>
  <si>
    <t>1. Information</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</si>
  <si>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</si>
  <si>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Completed by Distributor (Optional)</t>
  </si>
  <si>
    <t>3. General Application Information</t>
  </si>
  <si>
    <t>Administration</t>
  </si>
  <si>
    <t>A. Project ID</t>
  </si>
  <si>
    <t>Assigned by Distributor</t>
  </si>
  <si>
    <t>B. Project Name</t>
  </si>
  <si>
    <t>As provided by customer</t>
  </si>
  <si>
    <t>C. Report Date</t>
  </si>
  <si>
    <t>B. Applicant Representative Email</t>
  </si>
  <si>
    <t>4. Connection Overview</t>
  </si>
  <si>
    <t>Site Connection Information</t>
  </si>
  <si>
    <t>A. Existing Site Distribution Transformer Capacity</t>
  </si>
  <si>
    <t>kVA</t>
  </si>
  <si>
    <t>If customer owned, Applicant is to confirm with CIA application</t>
  </si>
  <si>
    <t>B. Existing Site Distribution Transformer Ownership</t>
  </si>
  <si>
    <t>Distributor or Customer-Owned</t>
  </si>
  <si>
    <t>C. Existing Connection Voltage</t>
  </si>
  <si>
    <t>kV</t>
  </si>
  <si>
    <t>D. Distributor Asset ID (if Applicable)</t>
  </si>
  <si>
    <t>Transformer ID, Vault ID, etc.</t>
  </si>
  <si>
    <t>Distribution System Assets</t>
  </si>
  <si>
    <t>Same as 2.01-A above</t>
  </si>
  <si>
    <t>B. Distribution Station Name</t>
  </si>
  <si>
    <t>C. Distribution Feeder Designation</t>
  </si>
  <si>
    <t>D. Distribution Feeder Voltage</t>
  </si>
  <si>
    <t>Upstream Distribution Assets (if Applicable)</t>
  </si>
  <si>
    <t>A. Upstream Distributor Name</t>
  </si>
  <si>
    <t>B. Upstream Distribution Station Name</t>
  </si>
  <si>
    <t>C. Upstream Distribution Feeder Designation</t>
  </si>
  <si>
    <t>D. Upstream Distribution Feeder Voltage</t>
  </si>
  <si>
    <t>Transmitter</t>
  </si>
  <si>
    <t>A. Transmitter Name</t>
  </si>
  <si>
    <t>B. Transformer Station Name</t>
  </si>
  <si>
    <t>C. Subtransmission Feeder Designation</t>
  </si>
  <si>
    <t>D. Subtransmission Feeder Voltage</t>
  </si>
  <si>
    <t>Other Comments</t>
  </si>
  <si>
    <t>A. Additional information not reported in the prescribed fields above (optional).</t>
  </si>
  <si>
    <t>5. Preliminary Assessment of Connection Complexity</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</si>
  <si>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</si>
  <si>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</si>
  <si>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No.</t>
  </si>
  <si>
    <t>Item</t>
  </si>
  <si>
    <t>Impact</t>
  </si>
  <si>
    <t>Preliminary Assessment</t>
  </si>
  <si>
    <t>Comments</t>
  </si>
  <si>
    <t>Station Constraints</t>
  </si>
  <si>
    <t>If this section identifies a thermal constraint or a short circuit constraint, it is most likely the proposed project would not be able to connect.</t>
  </si>
  <si>
    <t xml:space="preserve">A. Thermal </t>
  </si>
  <si>
    <t>Ex. High</t>
  </si>
  <si>
    <t>B. Short Circuit</t>
  </si>
  <si>
    <t>Anticipated Impact Assessments Required</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</si>
  <si>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</si>
  <si>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</si>
  <si>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 due to a capacity constraint and the distributor doesn't offer flexible hosting capacity arrangement</t>
  </si>
  <si>
    <t>B. Host Distributor CIA</t>
  </si>
  <si>
    <t>Medium</t>
  </si>
  <si>
    <t>C. Transmitter CIA</t>
  </si>
  <si>
    <t>D. IESO System Impact Assessment</t>
  </si>
  <si>
    <t>High</t>
  </si>
  <si>
    <t>Req'd for ancillary services &amp; 10MW+</t>
  </si>
  <si>
    <t>Distribution System Infrastructure</t>
  </si>
  <si>
    <t>A. New Line Expansion</t>
  </si>
  <si>
    <t>B. Reconductoring of Existing Feeder Trunk</t>
  </si>
  <si>
    <t>C. Site Distribution Transformer Upgrades</t>
  </si>
  <si>
    <t>D. Reconductoring of Branch/Tap</t>
  </si>
  <si>
    <t>Protection, Monitoring, Metering and Telecom</t>
  </si>
  <si>
    <t>A. Station Protection Upgrades</t>
  </si>
  <si>
    <t>B. Remote Monitoring</t>
  </si>
  <si>
    <t>C. Metering Upgrades</t>
  </si>
  <si>
    <t>Low</t>
  </si>
  <si>
    <t>D. Transfer Trip</t>
  </si>
  <si>
    <t>Distributor-Specific Criteria</t>
  </si>
  <si>
    <t>A. Optional (Distributor to complete if needed)</t>
  </si>
  <si>
    <t>TBD</t>
  </si>
  <si>
    <t>B. Optional (Distributor to complete if needed)</t>
  </si>
  <si>
    <t>C. Optional (Distributor to complete if needed)</t>
  </si>
  <si>
    <t xml:space="preserve">Distributor Overall Assessment of Connection Feasibility </t>
  </si>
  <si>
    <t>A. Anticipated Connection Capacity</t>
  </si>
  <si>
    <t>Preliminary assessment by Distributor</t>
  </si>
  <si>
    <t>B. Anticipated Connection Complexity</t>
  </si>
  <si>
    <t>6. Additional Comments</t>
  </si>
  <si>
    <t>Other Comments by Distributor</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</si>
  <si>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</si>
  <si>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r>
      <t xml:space="preserve">Drop-Down List Selections </t>
    </r>
    <r>
      <rPr>
        <b/>
        <sz val="11"/>
        <color rgb="FFFF0000"/>
        <rFont val="Arial"/>
        <family val="2"/>
        <scheme val="minor"/>
      </rPr>
      <t>(Do Not Edit)</t>
    </r>
  </si>
  <si>
    <t>Applicant Type</t>
  </si>
  <si>
    <t>DER Phase</t>
  </si>
  <si>
    <t>DER Inverter/Non-Inverter</t>
  </si>
  <si>
    <t>DER Exporting/Non-Exporting</t>
  </si>
  <si>
    <t>Please select applicant type</t>
  </si>
  <si>
    <t>Please select number of phases</t>
  </si>
  <si>
    <t>Please select whether inverter-based</t>
  </si>
  <si>
    <t>Please select whether exporting</t>
  </si>
  <si>
    <t>DER Owner</t>
  </si>
  <si>
    <t>Single-Phase</t>
  </si>
  <si>
    <t>Inverter-Based</t>
  </si>
  <si>
    <t>Exporting</t>
  </si>
  <si>
    <t>Property Owner / Landlord / Property Manager</t>
  </si>
  <si>
    <t>Three-Phase</t>
  </si>
  <si>
    <t>Non-Inverter-Based</t>
  </si>
  <si>
    <t>Non-Exporting</t>
  </si>
  <si>
    <t>Consultant</t>
  </si>
  <si>
    <t>Multiple Units (provide details in PCIR section 6)</t>
  </si>
  <si>
    <t>Other</t>
  </si>
  <si>
    <t>DER Solar</t>
  </si>
  <si>
    <t>DER Wind</t>
  </si>
  <si>
    <t>DER Hydroelectric</t>
  </si>
  <si>
    <t>DER Biofuel/Biogas</t>
  </si>
  <si>
    <t>Please select whether solar</t>
  </si>
  <si>
    <t>Please select whether wind</t>
  </si>
  <si>
    <t>Please select whether hydroelectric</t>
  </si>
  <si>
    <t>Please select whether biofuel/biogas</t>
  </si>
  <si>
    <t>Solar</t>
  </si>
  <si>
    <t>Wind</t>
  </si>
  <si>
    <t>Water (Hydroelectric)</t>
  </si>
  <si>
    <t>Biofuel/Biogas</t>
  </si>
  <si>
    <t>N/A</t>
  </si>
  <si>
    <t>DER Thermal</t>
  </si>
  <si>
    <t>DER Energy Storage</t>
  </si>
  <si>
    <t>Thermal and Short Circuit</t>
  </si>
  <si>
    <t>Distributor CIA</t>
  </si>
  <si>
    <t>Impact Assessment</t>
  </si>
  <si>
    <t>Please select whether thermal (non-biofuel)</t>
  </si>
  <si>
    <t>Please select whether energy storage</t>
  </si>
  <si>
    <t>Please select response</t>
  </si>
  <si>
    <t>Distributor to select</t>
  </si>
  <si>
    <t>Thermal (Non-Biofuel)</t>
  </si>
  <si>
    <t>Energy Storage (including bi-directional EV)</t>
  </si>
  <si>
    <t>Known Constraint</t>
  </si>
  <si>
    <t xml:space="preserve">No CIA Required Due To Capacity Constraint </t>
  </si>
  <si>
    <t>Required</t>
  </si>
  <si>
    <t>No Known Constraint At This Time</t>
  </si>
  <si>
    <t>Is Required To Apply For Connection</t>
  </si>
  <si>
    <t>Not Required</t>
  </si>
  <si>
    <t xml:space="preserve">Is Required To Apply For Flexible Hosting Capacity Arrangement </t>
  </si>
  <si>
    <t>Dx Transformer Ownership</t>
  </si>
  <si>
    <t>Weightings</t>
  </si>
  <si>
    <t>Capacity</t>
  </si>
  <si>
    <t>Distributor-Owned</t>
  </si>
  <si>
    <t>Likely Required</t>
  </si>
  <si>
    <t>No Capacity Due To Transmission Constraints At Present</t>
  </si>
  <si>
    <t>Customer-Owned</t>
  </si>
  <si>
    <t xml:space="preserve">Required </t>
  </si>
  <si>
    <t>No Capacity Due To Distribution Constraints At Present</t>
  </si>
  <si>
    <t>Unlikely To Be Required</t>
  </si>
  <si>
    <t>Med</t>
  </si>
  <si>
    <t>Conditional Pass: Capacity may be available, pending a Connection Impact Assessment.</t>
  </si>
  <si>
    <t>Conditional Pass: Capacity may be available, pending a Connection Impact Assessment and adherence to the Flexible Hosting Capacity Arrangement.</t>
  </si>
  <si>
    <t>Maybe Required</t>
  </si>
  <si>
    <t>Non-Transfer Trip Type of Protection &amp; Control System Required</t>
  </si>
  <si>
    <t>Complexity</t>
  </si>
  <si>
    <t xml:space="preserve">Low Complexity: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</si>
  <si>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</si>
  <si>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High Complexity: Projects that are characterized as having “high” complexity can be made viable through a combination of transmission, distribution or customer-side infrastructure upgrades.</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</si>
  <si>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</si>
  <si>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Engineering - DER Connections</t>
  </si>
  <si>
    <t>74 Commerce Cres</t>
  </si>
  <si>
    <t>North Bay, P1A 0B4</t>
  </si>
  <si>
    <t>(705) 474 8100 Ext. 271</t>
  </si>
  <si>
    <t>DER@northbayhydro.com</t>
  </si>
  <si>
    <t>North Bay Hydro Distribution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</si>
</sst>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R@northbay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N9" sqref="N9"/>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75" style="1" customWidth="1"/>
    <col min="6" max="6" width="28.125" style="3" customWidth="1"/>
    <col min="7" max="7" width="3.75" style="3" customWidth="1"/>
    <col min="8" max="8" width="12.625" style="3" customWidth="1"/>
    <col min="9" max="9" width="6" style="3" bestFit="1" customWidth="1"/>
    <col min="10" max="16384" width="9" style="3"/>
  </cols>
  <sheetData>
    <row r="1" spans="1:8" ht="14.65" customHeight="1" x14ac:dyDescent="0.2">
      <c r="A1" s="98"/>
      <c r="B1" s="99"/>
      <c r="C1" s="100"/>
      <c r="D1" s="99"/>
      <c r="E1" s="99"/>
      <c r="F1" s="100"/>
      <c r="G1" s="98"/>
    </row>
    <row r="2" spans="1:8" ht="20.100000000000001" customHeight="1" x14ac:dyDescent="0.2">
      <c r="A2" s="101"/>
      <c r="B2" s="4" t="s">
        <v>0</v>
      </c>
      <c r="C2" s="5"/>
      <c r="D2" s="6"/>
      <c r="E2" s="6"/>
      <c r="F2" s="50" t="str">
        <f>IF(ISBLANK(E12),"",CONCATENATE("Distributor: ",E12))</f>
        <v>Distributor: North Bay Hydro Distribution Limited</v>
      </c>
      <c r="G2" s="101"/>
    </row>
    <row r="3" spans="1:8" ht="20.100000000000001" customHeight="1" x14ac:dyDescent="0.2">
      <c r="A3" s="101"/>
      <c r="B3" s="7" t="s">
        <v>1</v>
      </c>
      <c r="C3" s="8"/>
      <c r="D3" s="9"/>
      <c r="E3" s="9"/>
      <c r="F3" s="48" t="str">
        <f>IF(ISBLANK(E22),"",CONCATENATE("Project Name: ",E22))</f>
        <v/>
      </c>
      <c r="G3" s="101"/>
    </row>
    <row r="4" spans="1:8" ht="15" customHeight="1" x14ac:dyDescent="0.2">
      <c r="A4" s="101"/>
      <c r="B4" s="42" t="s">
        <v>2</v>
      </c>
      <c r="C4" s="43"/>
      <c r="D4" s="44"/>
      <c r="E4" s="44"/>
      <c r="F4" s="43"/>
      <c r="G4" s="101"/>
    </row>
    <row r="5" spans="1:8" ht="15" customHeight="1" x14ac:dyDescent="0.2">
      <c r="A5" s="101"/>
      <c r="B5" s="42" t="s">
        <v>3</v>
      </c>
      <c r="C5" s="43"/>
      <c r="D5" s="44"/>
      <c r="E5" s="44"/>
      <c r="F5" s="43"/>
      <c r="G5" s="101"/>
    </row>
    <row r="6" spans="1:8" ht="20.100000000000001" customHeight="1" x14ac:dyDescent="0.2">
      <c r="A6" s="98"/>
      <c r="B6" s="102"/>
      <c r="C6" s="98"/>
      <c r="D6" s="98"/>
      <c r="E6" s="98"/>
      <c r="F6" s="98"/>
      <c r="G6" s="98"/>
    </row>
    <row r="7" spans="1:8" ht="15" x14ac:dyDescent="0.2">
      <c r="A7" s="101"/>
      <c r="B7" s="39" t="s">
        <v>4</v>
      </c>
      <c r="C7" s="40"/>
      <c r="D7" s="41"/>
      <c r="E7" s="41"/>
      <c r="F7" s="40"/>
      <c r="G7" s="101"/>
    </row>
    <row r="8" spans="1:8" ht="263.25" customHeight="1" x14ac:dyDescent="0.2">
      <c r="A8" s="101"/>
      <c r="B8" s="111" t="s">
        <v>5</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6</v>
      </c>
      <c r="C10" s="40"/>
      <c r="D10" s="41"/>
      <c r="E10" s="41"/>
      <c r="F10" s="40"/>
      <c r="G10" s="101"/>
    </row>
    <row r="11" spans="1:8" ht="20.100000000000001" customHeight="1" x14ac:dyDescent="0.2">
      <c r="A11" s="101"/>
      <c r="B11" s="17">
        <v>2.0099999999999998</v>
      </c>
      <c r="C11" s="18" t="s">
        <v>7</v>
      </c>
      <c r="D11" s="11"/>
      <c r="E11" s="52"/>
      <c r="F11" s="55"/>
      <c r="G11" s="101"/>
    </row>
    <row r="12" spans="1:8" ht="20.100000000000001" customHeight="1" x14ac:dyDescent="0.2">
      <c r="A12" s="101"/>
      <c r="B12" s="14"/>
      <c r="C12" s="10" t="s">
        <v>8</v>
      </c>
      <c r="D12" s="11" t="s">
        <v>9</v>
      </c>
      <c r="E12" s="73" t="s">
        <v>251</v>
      </c>
      <c r="F12" s="81"/>
      <c r="G12" s="101"/>
      <c r="H12" s="21"/>
    </row>
    <row r="13" spans="1:8" ht="20.100000000000001" customHeight="1" x14ac:dyDescent="0.2">
      <c r="A13" s="101"/>
      <c r="B13" s="14"/>
      <c r="C13" s="10" t="s">
        <v>10</v>
      </c>
      <c r="D13" s="11" t="s">
        <v>9</v>
      </c>
      <c r="E13" s="72" t="s">
        <v>246</v>
      </c>
      <c r="F13" s="81"/>
      <c r="G13" s="101"/>
    </row>
    <row r="14" spans="1:8" ht="20.100000000000001" customHeight="1" x14ac:dyDescent="0.2">
      <c r="A14" s="101"/>
      <c r="B14" s="14"/>
      <c r="C14" s="12" t="s">
        <v>11</v>
      </c>
      <c r="D14" s="13" t="s">
        <v>9</v>
      </c>
      <c r="E14" s="72" t="s">
        <v>247</v>
      </c>
      <c r="F14" s="81"/>
      <c r="G14" s="101"/>
    </row>
    <row r="15" spans="1:8" ht="20.100000000000001" customHeight="1" x14ac:dyDescent="0.2">
      <c r="A15" s="101"/>
      <c r="B15" s="14"/>
      <c r="C15" s="12" t="s">
        <v>12</v>
      </c>
      <c r="D15" s="13" t="s">
        <v>9</v>
      </c>
      <c r="E15" s="72" t="s">
        <v>248</v>
      </c>
      <c r="F15" s="81"/>
      <c r="G15" s="101"/>
    </row>
    <row r="16" spans="1:8" ht="20.100000000000001" customHeight="1" x14ac:dyDescent="0.2">
      <c r="A16" s="101"/>
      <c r="B16" s="14"/>
      <c r="C16" s="12" t="s">
        <v>13</v>
      </c>
      <c r="D16" s="13" t="s">
        <v>9</v>
      </c>
      <c r="E16" s="74"/>
      <c r="F16" s="81"/>
      <c r="G16" s="101"/>
    </row>
    <row r="17" spans="1:8" ht="20.100000000000001" customHeight="1" x14ac:dyDescent="0.2">
      <c r="A17" s="101"/>
      <c r="B17" s="14"/>
      <c r="C17" s="12" t="s">
        <v>14</v>
      </c>
      <c r="D17" s="13" t="s">
        <v>9</v>
      </c>
      <c r="E17" s="74" t="s">
        <v>249</v>
      </c>
      <c r="F17" s="81"/>
      <c r="G17" s="101"/>
    </row>
    <row r="18" spans="1:8" ht="20.100000000000001" customHeight="1" x14ac:dyDescent="0.2">
      <c r="A18" s="101"/>
      <c r="B18" s="20"/>
      <c r="C18" s="12" t="s">
        <v>15</v>
      </c>
      <c r="D18" s="13" t="s">
        <v>9</v>
      </c>
      <c r="E18" s="108" t="s">
        <v>250</v>
      </c>
      <c r="F18" s="81"/>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20</v>
      </c>
      <c r="E23" s="69"/>
      <c r="F23" s="55" t="s">
        <v>21</v>
      </c>
      <c r="G23" s="101"/>
    </row>
    <row r="24" spans="1:8" ht="20.100000000000001" customHeight="1" x14ac:dyDescent="0.2">
      <c r="A24" s="101"/>
      <c r="B24" s="19">
        <v>3.02</v>
      </c>
      <c r="C24" s="18" t="s">
        <v>22</v>
      </c>
      <c r="D24" s="11"/>
      <c r="E24" s="52"/>
      <c r="F24" s="55"/>
      <c r="G24" s="101"/>
    </row>
    <row r="25" spans="1:8" ht="20.100000000000001" customHeight="1" x14ac:dyDescent="0.2">
      <c r="A25" s="101"/>
      <c r="B25" s="14"/>
      <c r="C25" s="12" t="s">
        <v>23</v>
      </c>
      <c r="D25" s="13" t="s">
        <v>9</v>
      </c>
      <c r="E25" s="66"/>
      <c r="F25" s="55" t="s">
        <v>9</v>
      </c>
      <c r="G25" s="101"/>
    </row>
    <row r="26" spans="1:8" ht="20.100000000000001" customHeight="1" x14ac:dyDescent="0.2">
      <c r="A26" s="101"/>
      <c r="B26" s="14"/>
      <c r="C26" s="12" t="s">
        <v>24</v>
      </c>
      <c r="D26" s="13" t="s">
        <v>25</v>
      </c>
      <c r="E26" s="76"/>
      <c r="F26" s="55" t="s">
        <v>9</v>
      </c>
      <c r="G26" s="101"/>
    </row>
    <row r="27" spans="1:8" ht="20.100000000000001" customHeight="1" x14ac:dyDescent="0.2">
      <c r="A27" s="101"/>
      <c r="B27" s="14"/>
      <c r="C27" s="12" t="s">
        <v>26</v>
      </c>
      <c r="D27" s="13" t="s">
        <v>9</v>
      </c>
      <c r="E27" s="66"/>
      <c r="F27" s="55" t="s">
        <v>9</v>
      </c>
      <c r="G27" s="101"/>
    </row>
    <row r="28" spans="1:8" ht="20.100000000000001" customHeight="1" x14ac:dyDescent="0.2">
      <c r="A28" s="101"/>
      <c r="B28" s="14"/>
      <c r="C28" s="12" t="s">
        <v>27</v>
      </c>
      <c r="D28" s="13" t="s">
        <v>9</v>
      </c>
      <c r="E28" s="66"/>
      <c r="F28" s="81" t="s">
        <v>28</v>
      </c>
      <c r="G28" s="101"/>
      <c r="H28" s="21"/>
    </row>
    <row r="29" spans="1:8" ht="20.100000000000001" customHeight="1" x14ac:dyDescent="0.2">
      <c r="A29" s="101"/>
      <c r="B29" s="14"/>
      <c r="C29" s="12" t="s">
        <v>29</v>
      </c>
      <c r="D29" s="13" t="s">
        <v>9</v>
      </c>
      <c r="E29" s="66"/>
      <c r="F29" s="55" t="s">
        <v>9</v>
      </c>
      <c r="G29" s="101"/>
    </row>
    <row r="30" spans="1:8" ht="20.100000000000001" customHeight="1" x14ac:dyDescent="0.2">
      <c r="A30" s="101"/>
      <c r="B30" s="14"/>
      <c r="C30" s="12" t="s">
        <v>30</v>
      </c>
      <c r="D30" s="13" t="s">
        <v>9</v>
      </c>
      <c r="E30" s="66"/>
      <c r="F30" s="55" t="s">
        <v>31</v>
      </c>
      <c r="G30" s="101"/>
    </row>
    <row r="31" spans="1:8" ht="20.100000000000001" customHeight="1" x14ac:dyDescent="0.2">
      <c r="A31" s="101"/>
      <c r="B31" s="14"/>
      <c r="C31" s="12" t="s">
        <v>32</v>
      </c>
      <c r="D31" s="13" t="s">
        <v>9</v>
      </c>
      <c r="E31" s="70"/>
      <c r="F31" s="55" t="s">
        <v>33</v>
      </c>
      <c r="G31" s="101"/>
    </row>
    <row r="32" spans="1:8" ht="20.100000000000001" customHeight="1" x14ac:dyDescent="0.2">
      <c r="A32" s="101"/>
      <c r="B32" s="14"/>
      <c r="C32" s="12" t="s">
        <v>34</v>
      </c>
      <c r="D32" s="13" t="s">
        <v>9</v>
      </c>
      <c r="E32" s="70"/>
      <c r="F32" s="55" t="s">
        <v>35</v>
      </c>
      <c r="G32" s="101"/>
    </row>
    <row r="33" spans="1:8" ht="20.100000000000001" customHeight="1" x14ac:dyDescent="0.2">
      <c r="A33" s="101"/>
      <c r="B33" s="20"/>
      <c r="C33" s="12" t="s">
        <v>36</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37</v>
      </c>
      <c r="C35" s="40"/>
      <c r="D35" s="41"/>
      <c r="E35" s="41"/>
      <c r="F35" s="40"/>
      <c r="G35" s="101"/>
    </row>
    <row r="36" spans="1:8" ht="20.100000000000001" customHeight="1" x14ac:dyDescent="0.2">
      <c r="A36" s="101"/>
      <c r="B36" s="17">
        <v>4.01</v>
      </c>
      <c r="C36" s="18" t="s">
        <v>38</v>
      </c>
      <c r="D36" s="11"/>
      <c r="E36" s="52"/>
      <c r="F36" s="55"/>
      <c r="G36" s="101"/>
      <c r="H36" s="21"/>
    </row>
    <row r="37" spans="1:8" ht="19.899999999999999" customHeight="1" x14ac:dyDescent="0.2">
      <c r="A37" s="101"/>
      <c r="B37" s="14"/>
      <c r="C37" s="82" t="s">
        <v>39</v>
      </c>
      <c r="D37" s="11" t="s">
        <v>40</v>
      </c>
      <c r="E37" s="64"/>
      <c r="F37" s="81" t="s">
        <v>41</v>
      </c>
      <c r="G37" s="101"/>
      <c r="H37" s="21"/>
    </row>
    <row r="38" spans="1:8" ht="19.899999999999999" customHeight="1" x14ac:dyDescent="0.2">
      <c r="A38" s="101"/>
      <c r="B38" s="14"/>
      <c r="C38" s="10" t="s">
        <v>42</v>
      </c>
      <c r="D38" s="11" t="s">
        <v>25</v>
      </c>
      <c r="E38" s="75"/>
      <c r="F38" s="81" t="s">
        <v>43</v>
      </c>
      <c r="G38" s="101"/>
      <c r="H38" s="21"/>
    </row>
    <row r="39" spans="1:8" ht="23.45" customHeight="1" x14ac:dyDescent="0.2">
      <c r="A39" s="101"/>
      <c r="B39" s="14"/>
      <c r="C39" s="10" t="s">
        <v>44</v>
      </c>
      <c r="D39" s="11" t="s">
        <v>40</v>
      </c>
      <c r="E39" s="64"/>
      <c r="F39" s="107" t="s">
        <v>45</v>
      </c>
      <c r="G39" s="101"/>
      <c r="H39" s="21"/>
    </row>
    <row r="40" spans="1:8" ht="19.899999999999999" customHeight="1" x14ac:dyDescent="0.2">
      <c r="A40" s="101"/>
      <c r="B40" s="14"/>
      <c r="C40" s="10" t="s">
        <v>46</v>
      </c>
      <c r="D40" s="11" t="s">
        <v>25</v>
      </c>
      <c r="E40" s="75"/>
      <c r="F40" s="81" t="s">
        <v>9</v>
      </c>
      <c r="G40" s="101"/>
    </row>
    <row r="41" spans="1:8" ht="19.899999999999999" customHeight="1" x14ac:dyDescent="0.2">
      <c r="A41" s="101"/>
      <c r="B41" s="14"/>
      <c r="C41" s="10" t="s">
        <v>47</v>
      </c>
      <c r="D41" s="11" t="s">
        <v>25</v>
      </c>
      <c r="E41" s="75"/>
      <c r="F41" s="81" t="s">
        <v>9</v>
      </c>
      <c r="G41" s="101"/>
    </row>
    <row r="42" spans="1:8" ht="19.899999999999999" customHeight="1" x14ac:dyDescent="0.2">
      <c r="A42" s="101"/>
      <c r="B42" s="19">
        <v>4.0199999999999996</v>
      </c>
      <c r="C42" s="18" t="s">
        <v>48</v>
      </c>
      <c r="D42" s="17"/>
      <c r="E42" s="53"/>
      <c r="F42" s="56"/>
      <c r="G42" s="101"/>
    </row>
    <row r="43" spans="1:8" ht="15" x14ac:dyDescent="0.2">
      <c r="A43" s="101"/>
      <c r="B43" s="23"/>
      <c r="C43" s="118" t="s">
        <v>49</v>
      </c>
      <c r="D43" s="118"/>
      <c r="E43" s="118"/>
      <c r="F43" s="118"/>
      <c r="G43" s="101"/>
      <c r="H43" s="21"/>
    </row>
    <row r="44" spans="1:8" ht="19.899999999999999" customHeight="1" x14ac:dyDescent="0.2">
      <c r="A44" s="101"/>
      <c r="B44" s="14"/>
      <c r="C44" s="10" t="s">
        <v>50</v>
      </c>
      <c r="D44" s="11" t="s">
        <v>40</v>
      </c>
      <c r="E44" s="64"/>
      <c r="F44" s="55" t="s">
        <v>9</v>
      </c>
      <c r="G44" s="101"/>
      <c r="H44" s="21"/>
    </row>
    <row r="45" spans="1:8" ht="19.899999999999999" customHeight="1" x14ac:dyDescent="0.2">
      <c r="A45" s="101"/>
      <c r="B45" s="14"/>
      <c r="C45" s="10" t="s">
        <v>51</v>
      </c>
      <c r="D45" s="11" t="s">
        <v>40</v>
      </c>
      <c r="E45" s="64"/>
      <c r="F45" s="55" t="s">
        <v>9</v>
      </c>
      <c r="G45" s="101"/>
    </row>
    <row r="46" spans="1:8" ht="19.899999999999999" customHeight="1" x14ac:dyDescent="0.2">
      <c r="A46" s="101"/>
      <c r="B46" s="14"/>
      <c r="C46" s="10" t="s">
        <v>52</v>
      </c>
      <c r="D46" s="11" t="s">
        <v>40</v>
      </c>
      <c r="E46" s="64"/>
      <c r="F46" s="55" t="s">
        <v>9</v>
      </c>
      <c r="G46" s="101"/>
    </row>
    <row r="47" spans="1:8" ht="19.899999999999999" customHeight="1" x14ac:dyDescent="0.2">
      <c r="A47" s="101"/>
      <c r="B47" s="14"/>
      <c r="C47" s="10" t="s">
        <v>53</v>
      </c>
      <c r="D47" s="11" t="s">
        <v>40</v>
      </c>
      <c r="E47" s="64"/>
      <c r="F47" s="55" t="s">
        <v>9</v>
      </c>
      <c r="G47" s="101"/>
    </row>
    <row r="48" spans="1:8" ht="19.899999999999999" customHeight="1" x14ac:dyDescent="0.2">
      <c r="A48" s="101"/>
      <c r="B48" s="14"/>
      <c r="C48" s="10" t="s">
        <v>54</v>
      </c>
      <c r="D48" s="11" t="s">
        <v>40</v>
      </c>
      <c r="E48" s="64"/>
      <c r="F48" s="55" t="s">
        <v>55</v>
      </c>
      <c r="G48" s="101"/>
    </row>
    <row r="49" spans="1:8" ht="19.899999999999999" customHeight="1" x14ac:dyDescent="0.2">
      <c r="A49" s="101"/>
      <c r="B49" s="14"/>
      <c r="C49" s="10" t="s">
        <v>56</v>
      </c>
      <c r="D49" s="11" t="s">
        <v>40</v>
      </c>
      <c r="E49" s="64"/>
      <c r="F49" s="55" t="s">
        <v>9</v>
      </c>
      <c r="G49" s="101"/>
    </row>
    <row r="50" spans="1:8" ht="19.899999999999999" customHeight="1" x14ac:dyDescent="0.2">
      <c r="A50" s="101"/>
      <c r="B50" s="20"/>
      <c r="C50" s="10" t="s">
        <v>57</v>
      </c>
      <c r="D50" s="11" t="s">
        <v>58</v>
      </c>
      <c r="E50" s="64"/>
      <c r="F50" s="107" t="s">
        <v>59</v>
      </c>
      <c r="G50" s="101"/>
    </row>
    <row r="51" spans="1:8" ht="20.100000000000001" customHeight="1" x14ac:dyDescent="0.2">
      <c r="A51" s="98"/>
      <c r="B51" s="102"/>
      <c r="C51" s="98"/>
      <c r="D51" s="98"/>
      <c r="E51" s="98"/>
      <c r="F51" s="98"/>
      <c r="G51" s="98"/>
    </row>
    <row r="52" spans="1:8" ht="20.100000000000001" customHeight="1" x14ac:dyDescent="0.2">
      <c r="A52" s="98"/>
      <c r="B52" s="39" t="s">
        <v>60</v>
      </c>
      <c r="C52" s="40"/>
      <c r="D52" s="41"/>
      <c r="E52" s="41"/>
      <c r="F52" s="40"/>
      <c r="G52" s="101"/>
    </row>
    <row r="53" spans="1:8" ht="20.100000000000001" customHeight="1" x14ac:dyDescent="0.2">
      <c r="A53" s="101"/>
      <c r="B53" s="17">
        <v>5.01</v>
      </c>
      <c r="C53" s="18" t="s">
        <v>61</v>
      </c>
      <c r="D53" s="11"/>
      <c r="E53" s="52"/>
      <c r="F53" s="55"/>
      <c r="G53" s="101"/>
    </row>
    <row r="54" spans="1:8" ht="19.899999999999999" customHeight="1" x14ac:dyDescent="0.2">
      <c r="A54" s="101"/>
      <c r="B54" s="14"/>
      <c r="C54" s="10" t="s">
        <v>62</v>
      </c>
      <c r="D54" s="11" t="s">
        <v>9</v>
      </c>
      <c r="E54" s="64"/>
      <c r="F54" s="55" t="s">
        <v>63</v>
      </c>
      <c r="G54" s="101"/>
    </row>
    <row r="55" spans="1:8" ht="19.899999999999999" customHeight="1" x14ac:dyDescent="0.2">
      <c r="A55" s="101"/>
      <c r="B55" s="14"/>
      <c r="C55" s="10" t="s">
        <v>64</v>
      </c>
      <c r="D55" s="11" t="s">
        <v>9</v>
      </c>
      <c r="E55" s="64"/>
      <c r="F55" s="55" t="s">
        <v>63</v>
      </c>
      <c r="G55" s="101"/>
    </row>
    <row r="56" spans="1:8" ht="20.100000000000001" customHeight="1" x14ac:dyDescent="0.2">
      <c r="A56" s="101"/>
      <c r="B56" s="19">
        <v>5.0199999999999996</v>
      </c>
      <c r="C56" s="18" t="s">
        <v>65</v>
      </c>
      <c r="D56" s="11"/>
      <c r="E56" s="52"/>
      <c r="F56" s="55"/>
      <c r="G56" s="101"/>
    </row>
    <row r="57" spans="1:8" ht="20.100000000000001" customHeight="1" x14ac:dyDescent="0.2">
      <c r="A57" s="101"/>
      <c r="B57" s="14"/>
      <c r="C57" s="12" t="s">
        <v>66</v>
      </c>
      <c r="D57" s="13" t="s">
        <v>9</v>
      </c>
      <c r="F57" s="55" t="s">
        <v>67</v>
      </c>
      <c r="G57" s="101"/>
    </row>
    <row r="58" spans="1:8" ht="20.100000000000001" customHeight="1" x14ac:dyDescent="0.2">
      <c r="A58" s="101"/>
      <c r="B58" s="14"/>
      <c r="C58" s="12" t="s">
        <v>68</v>
      </c>
      <c r="D58" s="13" t="s">
        <v>9</v>
      </c>
      <c r="E58" s="66"/>
      <c r="F58" s="55" t="s">
        <v>9</v>
      </c>
      <c r="G58" s="101"/>
    </row>
    <row r="59" spans="1:8" ht="19.899999999999999" customHeight="1" x14ac:dyDescent="0.2">
      <c r="A59" s="101"/>
      <c r="B59" s="14"/>
      <c r="C59" s="10" t="s">
        <v>69</v>
      </c>
      <c r="D59" s="11" t="s">
        <v>9</v>
      </c>
      <c r="E59" s="64"/>
      <c r="F59" s="55" t="s">
        <v>9</v>
      </c>
      <c r="G59" s="101"/>
    </row>
    <row r="60" spans="1:8" ht="19.899999999999999" customHeight="1" x14ac:dyDescent="0.2">
      <c r="A60" s="101"/>
      <c r="B60" s="14"/>
      <c r="C60" s="10" t="s">
        <v>70</v>
      </c>
      <c r="D60" s="11" t="s">
        <v>9</v>
      </c>
      <c r="E60" s="64"/>
      <c r="F60" s="55" t="s">
        <v>71</v>
      </c>
      <c r="G60" s="101"/>
      <c r="H60" s="21"/>
    </row>
    <row r="61" spans="1:8" ht="20.100000000000001" customHeight="1" x14ac:dyDescent="0.2">
      <c r="A61" s="101"/>
      <c r="B61" s="17">
        <v>5.03</v>
      </c>
      <c r="C61" s="93" t="s">
        <v>72</v>
      </c>
      <c r="D61" s="11"/>
      <c r="E61" s="52"/>
      <c r="F61" s="55"/>
      <c r="G61" s="101"/>
      <c r="H61" s="21"/>
    </row>
    <row r="62" spans="1:8" ht="33.75" customHeight="1" x14ac:dyDescent="0.2">
      <c r="A62" s="101"/>
      <c r="B62" s="23"/>
      <c r="C62" s="119" t="s">
        <v>73</v>
      </c>
      <c r="D62" s="119"/>
      <c r="E62" s="119"/>
      <c r="F62" s="119"/>
      <c r="G62" s="101"/>
      <c r="H62" s="21"/>
    </row>
    <row r="63" spans="1:8" ht="19.899999999999999" customHeight="1" x14ac:dyDescent="0.2">
      <c r="A63" s="101"/>
      <c r="B63" s="14"/>
      <c r="C63" s="82" t="s">
        <v>74</v>
      </c>
      <c r="D63" s="83" t="s">
        <v>40</v>
      </c>
      <c r="E63" s="84"/>
      <c r="F63" s="81" t="s">
        <v>75</v>
      </c>
      <c r="G63" s="101"/>
    </row>
    <row r="64" spans="1:8" ht="19.899999999999999" customHeight="1" x14ac:dyDescent="0.2">
      <c r="A64" s="101"/>
      <c r="B64" s="14"/>
      <c r="C64" s="82" t="s">
        <v>76</v>
      </c>
      <c r="D64" s="83" t="s">
        <v>25</v>
      </c>
      <c r="E64" s="85"/>
      <c r="F64" s="81" t="s">
        <v>75</v>
      </c>
      <c r="G64" s="101"/>
    </row>
    <row r="65" spans="1:8" ht="19.899999999999999" customHeight="1" x14ac:dyDescent="0.2">
      <c r="A65" s="101"/>
      <c r="B65" s="14"/>
      <c r="C65" s="10" t="s">
        <v>77</v>
      </c>
      <c r="D65" s="11" t="s">
        <v>25</v>
      </c>
      <c r="E65" s="75"/>
      <c r="F65" s="81" t="s">
        <v>75</v>
      </c>
      <c r="G65" s="101"/>
      <c r="H65" s="21"/>
    </row>
    <row r="66" spans="1:8" ht="19.899999999999999" customHeight="1" x14ac:dyDescent="0.2">
      <c r="A66" s="101"/>
      <c r="B66" s="20"/>
      <c r="C66" s="22" t="s">
        <v>78</v>
      </c>
      <c r="D66" s="20" t="s">
        <v>25</v>
      </c>
      <c r="E66" s="79"/>
      <c r="F66" s="81" t="s">
        <v>75</v>
      </c>
      <c r="G66" s="101"/>
      <c r="H66" s="21"/>
    </row>
    <row r="67" spans="1:8" ht="20.100000000000001" customHeight="1" x14ac:dyDescent="0.2">
      <c r="A67" s="98"/>
      <c r="B67" s="102"/>
      <c r="C67" s="98"/>
      <c r="D67" s="98"/>
      <c r="E67" s="98"/>
      <c r="F67" s="98"/>
      <c r="G67" s="98"/>
    </row>
    <row r="68" spans="1:8" ht="20.100000000000001" customHeight="1" x14ac:dyDescent="0.2">
      <c r="A68" s="101"/>
      <c r="B68" s="39" t="s">
        <v>79</v>
      </c>
      <c r="C68" s="40"/>
      <c r="D68" s="41"/>
      <c r="E68" s="41"/>
      <c r="F68" s="40"/>
      <c r="G68" s="101"/>
    </row>
    <row r="69" spans="1:8" ht="20.100000000000001" customHeight="1" x14ac:dyDescent="0.2">
      <c r="A69" s="101"/>
      <c r="B69" s="17">
        <v>6.01</v>
      </c>
      <c r="C69" s="18" t="s">
        <v>80</v>
      </c>
      <c r="D69" s="11"/>
      <c r="E69" s="16"/>
      <c r="F69" s="15"/>
      <c r="G69" s="101"/>
    </row>
    <row r="70" spans="1:8" ht="35.25" customHeight="1" x14ac:dyDescent="0.2">
      <c r="A70" s="101"/>
      <c r="B70" s="23"/>
      <c r="C70" s="120" t="s">
        <v>81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82</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83</v>
      </c>
      <c r="C75" s="86"/>
      <c r="D75" s="41"/>
      <c r="E75" s="41"/>
      <c r="F75" s="40"/>
      <c r="G75" s="101"/>
      <c r="H75" s="21"/>
    </row>
    <row r="76" spans="1:8" ht="20.100000000000001" customHeight="1" x14ac:dyDescent="0.2">
      <c r="A76" s="101"/>
      <c r="B76" s="17">
        <v>7.01</v>
      </c>
      <c r="C76" s="18" t="s">
        <v>84</v>
      </c>
      <c r="D76" s="11"/>
      <c r="E76" s="16"/>
      <c r="F76" s="15"/>
      <c r="G76" s="101"/>
    </row>
    <row r="77" spans="1:8" ht="20.100000000000001" customHeight="1" x14ac:dyDescent="0.2">
      <c r="A77" s="101"/>
      <c r="B77" s="14"/>
      <c r="C77" s="10" t="s">
        <v>85</v>
      </c>
      <c r="D77" s="11" t="s">
        <v>20</v>
      </c>
      <c r="E77" s="80"/>
      <c r="F77" s="55" t="s">
        <v>86</v>
      </c>
      <c r="G77" s="101"/>
    </row>
    <row r="78" spans="1:8" ht="20.100000000000001" customHeight="1" x14ac:dyDescent="0.2">
      <c r="A78" s="101"/>
      <c r="B78" s="14"/>
      <c r="C78" s="10" t="s">
        <v>87</v>
      </c>
      <c r="D78" s="11" t="s">
        <v>20</v>
      </c>
      <c r="E78" s="69"/>
      <c r="F78" s="55" t="s">
        <v>86</v>
      </c>
      <c r="G78" s="101"/>
      <c r="H78" s="21"/>
    </row>
    <row r="79" spans="1:8" ht="20.100000000000001" customHeight="1" x14ac:dyDescent="0.2">
      <c r="A79" s="101"/>
      <c r="B79" s="24"/>
      <c r="C79" s="12" t="s">
        <v>88</v>
      </c>
      <c r="D79" s="13" t="s">
        <v>20</v>
      </c>
      <c r="E79" s="69"/>
      <c r="F79" s="55" t="s">
        <v>86</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B077E395-37BD-45D0-BAC6-E4BF6FC3698E}"/>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K11" sqref="K11"/>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35.5" style="3" customWidth="1"/>
    <col min="7" max="7" width="3.75" style="3" customWidth="1"/>
    <col min="8" max="8" width="9" style="3"/>
    <col min="9" max="9" width="6" style="3" bestFit="1" customWidth="1"/>
    <col min="10" max="16384" width="9" style="3"/>
  </cols>
  <sheetData>
    <row r="1" spans="1:8" ht="14.65" customHeight="1" x14ac:dyDescent="0.2">
      <c r="A1" s="98"/>
      <c r="B1" s="99"/>
      <c r="C1" s="100"/>
      <c r="D1" s="99"/>
      <c r="E1" s="99"/>
      <c r="F1" s="100"/>
      <c r="G1" s="98"/>
    </row>
    <row r="2" spans="1:8" ht="20.100000000000001" customHeight="1" x14ac:dyDescent="0.2">
      <c r="A2" s="101"/>
      <c r="B2" s="25" t="s">
        <v>0</v>
      </c>
      <c r="C2" s="26"/>
      <c r="D2" s="27"/>
      <c r="E2" s="27"/>
      <c r="F2" s="49"/>
      <c r="G2" s="101"/>
    </row>
    <row r="3" spans="1:8" ht="20.100000000000001" customHeight="1" x14ac:dyDescent="0.2">
      <c r="A3" s="101"/>
      <c r="B3" s="28" t="s">
        <v>89</v>
      </c>
      <c r="C3" s="29"/>
      <c r="D3" s="30"/>
      <c r="E3" s="30"/>
      <c r="F3" s="47"/>
      <c r="G3" s="101"/>
    </row>
    <row r="4" spans="1:8" ht="15" customHeight="1" x14ac:dyDescent="0.2">
      <c r="A4" s="101"/>
      <c r="B4" s="88" t="s">
        <v>2</v>
      </c>
      <c r="C4" s="89"/>
      <c r="D4" s="46"/>
      <c r="E4" s="46"/>
      <c r="F4" s="45"/>
      <c r="G4" s="101"/>
    </row>
    <row r="5" spans="1:8" ht="15" customHeight="1" x14ac:dyDescent="0.2">
      <c r="A5" s="101"/>
      <c r="B5" s="88" t="s">
        <v>3</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90</v>
      </c>
      <c r="C7" s="91"/>
      <c r="D7" s="92"/>
      <c r="E7" s="92"/>
      <c r="F7" s="91"/>
      <c r="G7" s="101"/>
      <c r="H7" s="21"/>
    </row>
    <row r="8" spans="1:8" ht="100.5" customHeight="1" x14ac:dyDescent="0.2">
      <c r="A8" s="101"/>
      <c r="B8" s="121" t="s">
        <v>91</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6</v>
      </c>
      <c r="C10" s="33"/>
      <c r="D10" s="34"/>
      <c r="E10" s="34"/>
      <c r="F10" s="33"/>
      <c r="G10" s="101"/>
    </row>
    <row r="11" spans="1:8" ht="20.100000000000001" customHeight="1" x14ac:dyDescent="0.2">
      <c r="A11" s="101"/>
      <c r="B11" s="17">
        <v>2.0099999999999998</v>
      </c>
      <c r="C11" s="18" t="s">
        <v>7</v>
      </c>
      <c r="D11" s="11"/>
      <c r="E11" s="16"/>
      <c r="F11" s="15"/>
      <c r="G11" s="101"/>
    </row>
    <row r="12" spans="1:8" ht="20.100000000000001" customHeight="1" x14ac:dyDescent="0.2">
      <c r="A12" s="101"/>
      <c r="B12" s="14"/>
      <c r="C12" s="10" t="s">
        <v>8</v>
      </c>
      <c r="D12" s="11" t="s">
        <v>9</v>
      </c>
      <c r="E12" s="71" t="str">
        <f>IF(ISBLANK(VLOOKUP(C12,PCIR!$C$12:$E$18,3,FALSE)),"--",VLOOKUP(C12,PCIR!$C$12:$E$18,3,FALSE))</f>
        <v>North Bay Hydro Distribution Limited</v>
      </c>
      <c r="F12" s="55" t="s">
        <v>86</v>
      </c>
      <c r="G12" s="101"/>
    </row>
    <row r="13" spans="1:8" ht="20.100000000000001" customHeight="1" x14ac:dyDescent="0.2">
      <c r="A13" s="101"/>
      <c r="B13" s="14"/>
      <c r="C13" s="10" t="s">
        <v>10</v>
      </c>
      <c r="D13" s="11" t="s">
        <v>9</v>
      </c>
      <c r="E13" s="71" t="str">
        <f>IF(ISBLANK(VLOOKUP(C13,PCIR!$C$12:$E$18,3,FALSE)),"--",VLOOKUP(C13,PCIR!$C$12:$E$18,3,FALSE))</f>
        <v>Engineering - DER Connections</v>
      </c>
      <c r="F13" s="55" t="s">
        <v>86</v>
      </c>
      <c r="G13" s="101"/>
    </row>
    <row r="14" spans="1:8" ht="20.100000000000001" customHeight="1" x14ac:dyDescent="0.2">
      <c r="A14" s="101"/>
      <c r="B14" s="14"/>
      <c r="C14" s="12" t="s">
        <v>11</v>
      </c>
      <c r="D14" s="13" t="s">
        <v>9</v>
      </c>
      <c r="E14" s="71" t="str">
        <f>IF(ISBLANK(VLOOKUP(C14,PCIR!$C$12:$E$18,3,FALSE)),"--",VLOOKUP(C14,PCIR!$C$12:$E$18,3,FALSE))</f>
        <v>74 Commerce Cres</v>
      </c>
      <c r="F14" s="55" t="s">
        <v>86</v>
      </c>
      <c r="G14" s="101"/>
    </row>
    <row r="15" spans="1:8" ht="20.100000000000001" customHeight="1" x14ac:dyDescent="0.2">
      <c r="A15" s="101"/>
      <c r="B15" s="14"/>
      <c r="C15" s="12" t="s">
        <v>12</v>
      </c>
      <c r="D15" s="13" t="s">
        <v>9</v>
      </c>
      <c r="E15" s="71" t="str">
        <f>IF(ISBLANK(VLOOKUP(C15,PCIR!$C$12:$E$18,3,FALSE)),"--",VLOOKUP(C15,PCIR!$C$12:$E$18,3,FALSE))</f>
        <v>North Bay, P1A 0B4</v>
      </c>
      <c r="F15" s="55" t="s">
        <v>86</v>
      </c>
      <c r="G15" s="101"/>
    </row>
    <row r="16" spans="1:8" ht="20.100000000000001" customHeight="1" x14ac:dyDescent="0.2">
      <c r="A16" s="101"/>
      <c r="B16" s="14"/>
      <c r="C16" s="12" t="s">
        <v>13</v>
      </c>
      <c r="D16" s="13" t="s">
        <v>9</v>
      </c>
      <c r="E16" s="71" t="str">
        <f>IF(ISBLANK(VLOOKUP(C16,PCIR!$C$12:$E$18,3,FALSE)),"--",VLOOKUP(C16,PCIR!$C$12:$E$18,3,FALSE))</f>
        <v>--</v>
      </c>
      <c r="F16" s="55" t="s">
        <v>92</v>
      </c>
      <c r="G16" s="101"/>
    </row>
    <row r="17" spans="1:16384" ht="20.100000000000001" customHeight="1" x14ac:dyDescent="0.2">
      <c r="A17" s="101"/>
      <c r="B17" s="14"/>
      <c r="C17" s="12" t="s">
        <v>14</v>
      </c>
      <c r="D17" s="13" t="s">
        <v>9</v>
      </c>
      <c r="E17" s="71" t="str">
        <f>IF(ISBLANK(VLOOKUP(C17,PCIR!$C$12:$E$18,3,FALSE)),"--",VLOOKUP(C17,PCIR!$C$12:$E$18,3,FALSE))</f>
        <v>(705) 474 8100 Ext. 271</v>
      </c>
      <c r="F17" s="55" t="s">
        <v>86</v>
      </c>
      <c r="G17" s="101"/>
    </row>
    <row r="18" spans="1:16384" ht="20.100000000000001" customHeight="1" x14ac:dyDescent="0.2">
      <c r="A18" s="101"/>
      <c r="B18" s="20"/>
      <c r="C18" s="12" t="s">
        <v>15</v>
      </c>
      <c r="D18" s="13" t="s">
        <v>9</v>
      </c>
      <c r="E18" s="71" t="str">
        <f>IF(ISBLANK(VLOOKUP(C18,PCIR!$C$12:$E$18,3,FALSE)),"--",VLOOKUP(C18,PCIR!$C$12:$E$18,3,FALSE))</f>
        <v>DER@northbayhydro.com</v>
      </c>
      <c r="F18" s="55" t="s">
        <v>86</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93</v>
      </c>
      <c r="C20" s="33"/>
      <c r="D20" s="34"/>
      <c r="E20" s="34"/>
      <c r="F20" s="33"/>
      <c r="G20" s="101"/>
    </row>
    <row r="21" spans="1:16384" ht="20.100000000000001" customHeight="1" x14ac:dyDescent="0.2">
      <c r="A21" s="101"/>
      <c r="B21" s="17">
        <v>3.01</v>
      </c>
      <c r="C21" s="18" t="s">
        <v>94</v>
      </c>
      <c r="D21" s="11"/>
      <c r="E21" s="52"/>
      <c r="F21" s="55"/>
      <c r="G21" s="101"/>
    </row>
    <row r="22" spans="1:16384" ht="20.100000000000001" customHeight="1" x14ac:dyDescent="0.2">
      <c r="A22" s="101"/>
      <c r="B22" s="23"/>
      <c r="C22" s="10" t="s">
        <v>95</v>
      </c>
      <c r="D22" s="11" t="s">
        <v>9</v>
      </c>
      <c r="E22" s="64"/>
      <c r="F22" s="55" t="s">
        <v>96</v>
      </c>
      <c r="G22" s="101"/>
    </row>
    <row r="23" spans="1:16384" ht="20.100000000000001" customHeight="1" x14ac:dyDescent="0.2">
      <c r="A23" s="101"/>
      <c r="B23" s="14"/>
      <c r="C23" s="10" t="s">
        <v>97</v>
      </c>
      <c r="D23" s="11" t="s">
        <v>9</v>
      </c>
      <c r="E23" s="71" t="str">
        <f>IF(ISBLANK(PCIR!E22),"--",PCIR!E22)</f>
        <v>--</v>
      </c>
      <c r="F23" s="55" t="s">
        <v>98</v>
      </c>
      <c r="G23" s="101"/>
    </row>
    <row r="24" spans="1:16384" ht="20.100000000000001" customHeight="1" x14ac:dyDescent="0.2">
      <c r="A24" s="101"/>
      <c r="B24" s="14"/>
      <c r="C24" s="10" t="s">
        <v>99</v>
      </c>
      <c r="D24" s="11" t="s">
        <v>20</v>
      </c>
      <c r="E24" s="64"/>
      <c r="F24" s="55" t="s">
        <v>96</v>
      </c>
      <c r="G24" s="101"/>
    </row>
    <row r="25" spans="1:16384" ht="20.100000000000001" customHeight="1" x14ac:dyDescent="0.2">
      <c r="A25" s="101"/>
      <c r="B25" s="17">
        <v>3.02</v>
      </c>
      <c r="C25" s="18" t="s">
        <v>22</v>
      </c>
      <c r="D25" s="11"/>
      <c r="E25" s="52"/>
      <c r="F25" s="55"/>
      <c r="G25" s="101"/>
    </row>
    <row r="26" spans="1:16384" ht="20.100000000000001" customHeight="1" x14ac:dyDescent="0.2">
      <c r="A26" s="101"/>
      <c r="B26" s="14"/>
      <c r="C26" s="12" t="s">
        <v>23</v>
      </c>
      <c r="D26" s="13" t="s">
        <v>9</v>
      </c>
      <c r="E26" s="71" t="str">
        <f>IF(ISBLANK(PCIR!E25),"--",PCIR!E25)</f>
        <v>--</v>
      </c>
      <c r="F26" s="55" t="s">
        <v>98</v>
      </c>
      <c r="G26" s="101"/>
    </row>
    <row r="27" spans="1:16384" ht="20.100000000000001" customHeight="1" x14ac:dyDescent="0.2">
      <c r="A27" s="101"/>
      <c r="B27" s="14"/>
      <c r="C27" s="12" t="s">
        <v>100</v>
      </c>
      <c r="D27" s="13" t="s">
        <v>9</v>
      </c>
      <c r="E27" s="71" t="str">
        <f>IF(ISBLANK(PCIR!E33),"--",PCIR!E33)</f>
        <v>--</v>
      </c>
      <c r="F27" s="55" t="s">
        <v>98</v>
      </c>
      <c r="G27" s="101"/>
    </row>
    <row r="28" spans="1:16384" ht="20.100000000000001" customHeight="1" x14ac:dyDescent="0.2">
      <c r="A28" s="101"/>
      <c r="B28" s="17">
        <v>3.03</v>
      </c>
      <c r="C28" s="18" t="s">
        <v>38</v>
      </c>
      <c r="D28" s="11"/>
      <c r="E28" s="52"/>
      <c r="F28" s="55"/>
      <c r="G28" s="101"/>
    </row>
    <row r="29" spans="1:16384" ht="19.899999999999999" customHeight="1" x14ac:dyDescent="0.2">
      <c r="A29" s="101"/>
      <c r="B29" s="14"/>
      <c r="C29" s="82" t="s">
        <v>39</v>
      </c>
      <c r="D29" s="11" t="s">
        <v>40</v>
      </c>
      <c r="E29" s="71" t="str">
        <f>IF(ISBLANK(VLOOKUP(C29,PCIR!$C$37:$E$41,3,FALSE)),"--",VLOOKUP(C29,PCIR!$C$37:$E$41,3,FALSE))</f>
        <v>--</v>
      </c>
      <c r="F29" s="55" t="s">
        <v>98</v>
      </c>
      <c r="G29" s="101"/>
      <c r="H29" s="21"/>
    </row>
    <row r="30" spans="1:16384" ht="19.899999999999999" customHeight="1" x14ac:dyDescent="0.2">
      <c r="A30" s="101"/>
      <c r="B30" s="14"/>
      <c r="C30" s="10" t="s">
        <v>42</v>
      </c>
      <c r="D30" s="11"/>
      <c r="E30" s="71" t="str">
        <f>IF(ISBLANK(VLOOKUP(C30,PCIR!$C$37:$E$41,3,FALSE)),"--",VLOOKUP(C30,PCIR!$C$37:$E$41,3,FALSE))</f>
        <v>--</v>
      </c>
      <c r="F30" s="55" t="s">
        <v>98</v>
      </c>
      <c r="G30" s="101"/>
      <c r="H30" s="21"/>
    </row>
    <row r="31" spans="1:16384" ht="19.899999999999999" customHeight="1" x14ac:dyDescent="0.2">
      <c r="A31" s="101"/>
      <c r="B31" s="14"/>
      <c r="C31" s="10" t="s">
        <v>44</v>
      </c>
      <c r="D31" s="11" t="s">
        <v>40</v>
      </c>
      <c r="E31" s="71" t="str">
        <f>IF(ISBLANK(VLOOKUP(C31,PCIR!$C$37:$E$41,3,FALSE)),"--",VLOOKUP(C31,PCIR!$C$37:$E$41,3,FALSE))</f>
        <v>--</v>
      </c>
      <c r="F31" s="55" t="s">
        <v>98</v>
      </c>
      <c r="G31" s="101"/>
    </row>
    <row r="32" spans="1:16384" ht="19.899999999999999" customHeight="1" x14ac:dyDescent="0.2">
      <c r="A32" s="101"/>
      <c r="B32" s="14"/>
      <c r="C32" s="10" t="s">
        <v>46</v>
      </c>
      <c r="D32" s="11"/>
      <c r="E32" s="71" t="str">
        <f>IF(ISBLANK(VLOOKUP(C32,PCIR!$C$37:$E$41,3,FALSE)),"--",VLOOKUP(C32,PCIR!$C$37:$E$41,3,FALSE))</f>
        <v>--</v>
      </c>
      <c r="F32" s="55" t="s">
        <v>98</v>
      </c>
      <c r="G32" s="101"/>
    </row>
    <row r="33" spans="1:8" ht="19.899999999999999" customHeight="1" x14ac:dyDescent="0.2">
      <c r="A33" s="101"/>
      <c r="B33" s="14"/>
      <c r="C33" s="10" t="s">
        <v>47</v>
      </c>
      <c r="D33" s="11"/>
      <c r="E33" s="71" t="str">
        <f>IF(ISBLANK(VLOOKUP(C33,PCIR!$C$37:$E$41,3,FALSE)),"--",VLOOKUP(C33,PCIR!$C$37:$E$41,3,FALSE))</f>
        <v>--</v>
      </c>
      <c r="F33" s="55" t="s">
        <v>98</v>
      </c>
      <c r="G33" s="101"/>
      <c r="H33" s="21"/>
    </row>
    <row r="34" spans="1:8" ht="19.899999999999999" customHeight="1" x14ac:dyDescent="0.2">
      <c r="A34" s="101"/>
      <c r="B34" s="19">
        <v>3.04</v>
      </c>
      <c r="C34" s="93" t="s">
        <v>48</v>
      </c>
      <c r="D34" s="17"/>
      <c r="E34" s="53"/>
      <c r="F34" s="56"/>
      <c r="G34" s="101"/>
    </row>
    <row r="35" spans="1:8" ht="19.899999999999999" customHeight="1" x14ac:dyDescent="0.2">
      <c r="A35" s="101"/>
      <c r="B35" s="14"/>
      <c r="C35" s="82" t="s">
        <v>50</v>
      </c>
      <c r="D35" s="11" t="s">
        <v>9</v>
      </c>
      <c r="E35" s="71" t="str">
        <f>IF(ISBLANK(VLOOKUP(C35,PCIR!$C$44:$E$50,3,FALSE)),"--",VLOOKUP(C35,PCIR!$C$44:$E$50,3,FALSE))</f>
        <v>--</v>
      </c>
      <c r="F35" s="55" t="s">
        <v>98</v>
      </c>
      <c r="G35" s="101"/>
    </row>
    <row r="36" spans="1:8" ht="19.899999999999999" customHeight="1" x14ac:dyDescent="0.2">
      <c r="A36" s="101"/>
      <c r="B36" s="14"/>
      <c r="C36" s="82" t="s">
        <v>51</v>
      </c>
      <c r="D36" s="11" t="s">
        <v>9</v>
      </c>
      <c r="E36" s="71" t="str">
        <f>IF(ISBLANK(VLOOKUP(C36,PCIR!$C$44:$E$50,3,FALSE)),"--",VLOOKUP(C36,PCIR!$C$44:$E$50,3,FALSE))</f>
        <v>--</v>
      </c>
      <c r="F36" s="55" t="s">
        <v>98</v>
      </c>
      <c r="G36" s="101"/>
    </row>
    <row r="37" spans="1:8" ht="19.899999999999999" customHeight="1" x14ac:dyDescent="0.2">
      <c r="A37" s="101"/>
      <c r="B37" s="14"/>
      <c r="C37" s="82" t="s">
        <v>52</v>
      </c>
      <c r="D37" s="11" t="s">
        <v>9</v>
      </c>
      <c r="E37" s="71" t="str">
        <f>IF(ISBLANK(VLOOKUP(C37,PCIR!$C$44:$E$50,3,FALSE)),"--",VLOOKUP(C37,PCIR!$C$44:$E$50,3,FALSE))</f>
        <v>--</v>
      </c>
      <c r="F37" s="55" t="s">
        <v>98</v>
      </c>
      <c r="G37" s="101"/>
    </row>
    <row r="38" spans="1:8" ht="19.899999999999999" customHeight="1" x14ac:dyDescent="0.2">
      <c r="A38" s="101"/>
      <c r="B38" s="14"/>
      <c r="C38" s="82" t="s">
        <v>53</v>
      </c>
      <c r="D38" s="11" t="s">
        <v>9</v>
      </c>
      <c r="E38" s="71" t="str">
        <f>IF(ISBLANK(VLOOKUP(C38,PCIR!$C$44:$E$50,3,FALSE)),"--",VLOOKUP(C38,PCIR!$C$44:$E$50,3,FALSE))</f>
        <v>--</v>
      </c>
      <c r="F38" s="55" t="s">
        <v>98</v>
      </c>
      <c r="G38" s="101"/>
    </row>
    <row r="39" spans="1:8" ht="19.899999999999999" customHeight="1" x14ac:dyDescent="0.2">
      <c r="A39" s="101"/>
      <c r="B39" s="14"/>
      <c r="C39" s="82" t="s">
        <v>54</v>
      </c>
      <c r="D39" s="11" t="s">
        <v>9</v>
      </c>
      <c r="E39" s="71" t="str">
        <f>IF(ISBLANK(VLOOKUP(C39,PCIR!$C$44:$E$50,3,FALSE)),"--",VLOOKUP(C39,PCIR!$C$44:$E$50,3,FALSE))</f>
        <v>--</v>
      </c>
      <c r="F39" s="55" t="s">
        <v>98</v>
      </c>
      <c r="G39" s="101"/>
    </row>
    <row r="40" spans="1:8" ht="19.899999999999999" customHeight="1" x14ac:dyDescent="0.2">
      <c r="A40" s="101"/>
      <c r="B40" s="14"/>
      <c r="C40" s="82" t="s">
        <v>56</v>
      </c>
      <c r="D40" s="11" t="s">
        <v>9</v>
      </c>
      <c r="E40" s="71" t="str">
        <f>IF(ISBLANK(VLOOKUP(C40,PCIR!$C$44:$E$50,3,FALSE)),"--",VLOOKUP(C40,PCIR!$C$44:$E$50,3,FALSE))</f>
        <v>--</v>
      </c>
      <c r="F40" s="55" t="s">
        <v>98</v>
      </c>
      <c r="G40" s="101"/>
    </row>
    <row r="41" spans="1:8" ht="19.899999999999999" customHeight="1" x14ac:dyDescent="0.2">
      <c r="A41" s="101"/>
      <c r="B41" s="14"/>
      <c r="C41" s="10" t="s">
        <v>57</v>
      </c>
      <c r="D41" s="11" t="s">
        <v>58</v>
      </c>
      <c r="E41" s="71" t="str">
        <f>IF(ISBLANK(VLOOKUP(C41,PCIR!$C$44:$E$50,3,FALSE)),"--",VLOOKUP(C41,PCIR!$C$44:$E$50,3,FALSE))</f>
        <v>--</v>
      </c>
      <c r="F41" s="55" t="s">
        <v>98</v>
      </c>
      <c r="G41" s="101"/>
    </row>
    <row r="42" spans="1:8" ht="20.100000000000001" customHeight="1" x14ac:dyDescent="0.2">
      <c r="A42" s="101"/>
      <c r="B42" s="19">
        <v>3.05</v>
      </c>
      <c r="C42" s="18" t="s">
        <v>65</v>
      </c>
      <c r="D42" s="11"/>
      <c r="E42" s="52"/>
      <c r="F42" s="55"/>
      <c r="G42" s="101"/>
    </row>
    <row r="43" spans="1:8" ht="20.100000000000001" customHeight="1" x14ac:dyDescent="0.2">
      <c r="A43" s="101"/>
      <c r="B43" s="14"/>
      <c r="C43" s="12" t="s">
        <v>66</v>
      </c>
      <c r="D43" s="13" t="s">
        <v>9</v>
      </c>
      <c r="E43" s="71" t="str">
        <f>IF(ISBLANK(VLOOKUP(C43,PCIR!$C$57:$E$60,3,FALSE)),"--",VLOOKUP(C43,PCIR!$C$57:$E$60,3,FALSE))</f>
        <v>--</v>
      </c>
      <c r="F43" s="55" t="s">
        <v>98</v>
      </c>
      <c r="G43" s="101"/>
    </row>
    <row r="44" spans="1:8" ht="20.100000000000001" customHeight="1" x14ac:dyDescent="0.2">
      <c r="A44" s="101"/>
      <c r="B44" s="14"/>
      <c r="C44" s="12" t="s">
        <v>68</v>
      </c>
      <c r="D44" s="13" t="s">
        <v>9</v>
      </c>
      <c r="E44" s="71" t="str">
        <f>IF(ISBLANK(VLOOKUP(C44,PCIR!$C$57:$E$60,3,FALSE)),"--",VLOOKUP(C44,PCIR!$C$57:$E$60,3,FALSE))</f>
        <v>--</v>
      </c>
      <c r="F44" s="55" t="s">
        <v>98</v>
      </c>
      <c r="G44" s="101"/>
    </row>
    <row r="45" spans="1:8" ht="19.899999999999999" customHeight="1" x14ac:dyDescent="0.2">
      <c r="A45" s="101"/>
      <c r="B45" s="14"/>
      <c r="C45" s="10" t="s">
        <v>69</v>
      </c>
      <c r="D45" s="11" t="s">
        <v>9</v>
      </c>
      <c r="E45" s="71" t="str">
        <f>IF(ISBLANK(VLOOKUP(C45,PCIR!$C$57:$E$60,3,FALSE)),"--",VLOOKUP(C45,PCIR!$C$57:$E$60,3,FALSE))</f>
        <v>--</v>
      </c>
      <c r="F45" s="55" t="s">
        <v>98</v>
      </c>
      <c r="G45" s="101"/>
    </row>
    <row r="46" spans="1:8" ht="19.899999999999999" customHeight="1" x14ac:dyDescent="0.2">
      <c r="A46" s="101"/>
      <c r="B46" s="14"/>
      <c r="C46" s="10" t="s">
        <v>70</v>
      </c>
      <c r="D46" s="11" t="s">
        <v>9</v>
      </c>
      <c r="E46" s="71" t="str">
        <f>IF(ISBLANK(VLOOKUP(C46,PCIR!$C$57:$E$60,3,FALSE)),"--",VLOOKUP(C46,PCIR!$C$57:$E$60,3,FALSE))</f>
        <v>--</v>
      </c>
      <c r="F46" s="55" t="s">
        <v>98</v>
      </c>
      <c r="G46" s="101"/>
    </row>
    <row r="47" spans="1:8" ht="20.100000000000001" customHeight="1" x14ac:dyDescent="0.2">
      <c r="A47" s="98"/>
      <c r="B47" s="17">
        <v>3.06</v>
      </c>
      <c r="C47" s="18" t="s">
        <v>72</v>
      </c>
      <c r="D47" s="11"/>
      <c r="E47" s="52"/>
      <c r="F47" s="55"/>
      <c r="G47" s="101"/>
    </row>
    <row r="48" spans="1:8" ht="19.899999999999999" customHeight="1" x14ac:dyDescent="0.2">
      <c r="A48" s="101"/>
      <c r="B48" s="14"/>
      <c r="C48" s="10" t="s">
        <v>74</v>
      </c>
      <c r="D48" s="11" t="str">
        <f>VLOOKUP(C48,PCIR!$C$63:$E$66,2,FALSE)</f>
        <v>kW</v>
      </c>
      <c r="E48" s="71" t="str">
        <f>IF(ISBLANK(VLOOKUP(C48,PCIR!$C$63:$E$66,3,FALSE)),"--",VLOOKUP(C48,PCIR!$C$63:$E$66,3,FALSE))</f>
        <v>--</v>
      </c>
      <c r="F48" s="55" t="s">
        <v>98</v>
      </c>
      <c r="G48" s="98"/>
    </row>
    <row r="49" spans="1:16384" ht="19.899999999999999" customHeight="1" x14ac:dyDescent="0.2">
      <c r="A49" s="98"/>
      <c r="B49" s="14"/>
      <c r="C49" s="10" t="s">
        <v>76</v>
      </c>
      <c r="D49" s="11" t="s">
        <v>9</v>
      </c>
      <c r="E49" s="71" t="str">
        <f>IF(ISBLANK(VLOOKUP(C49,PCIR!$C$63:$E$66,3,FALSE)),"--",VLOOKUP(C49,PCIR!$C$63:$E$66,3,FALSE))</f>
        <v>--</v>
      </c>
      <c r="F49" s="55" t="s">
        <v>98</v>
      </c>
      <c r="G49" s="101"/>
    </row>
    <row r="50" spans="1:16384" ht="19.899999999999999" customHeight="1" x14ac:dyDescent="0.2">
      <c r="A50" s="101"/>
      <c r="B50" s="14"/>
      <c r="C50" s="10" t="s">
        <v>77</v>
      </c>
      <c r="D50" s="11" t="s">
        <v>9</v>
      </c>
      <c r="E50" s="71" t="str">
        <f>IF(ISBLANK(VLOOKUP(C50,PCIR!$C$63:$E$66,3,FALSE)),"--",VLOOKUP(C50,PCIR!$C$63:$E$66,3,FALSE))</f>
        <v>--</v>
      </c>
      <c r="F50" s="55" t="s">
        <v>98</v>
      </c>
      <c r="G50" s="101"/>
    </row>
    <row r="51" spans="1:16384" ht="19.899999999999999" customHeight="1" x14ac:dyDescent="0.2">
      <c r="A51" s="101"/>
      <c r="B51" s="20"/>
      <c r="C51" s="22" t="s">
        <v>78</v>
      </c>
      <c r="D51" s="20" t="s">
        <v>9</v>
      </c>
      <c r="E51" s="71" t="str">
        <f>IF(ISBLANK(VLOOKUP(C51,PCIR!$C$63:$E$66,3,FALSE)),"--",VLOOKUP(C51,PCIR!$C$63:$E$66,3,FALSE))</f>
        <v>--</v>
      </c>
      <c r="F51" s="58" t="s">
        <v>98</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101</v>
      </c>
      <c r="C53" s="33"/>
      <c r="D53" s="34"/>
      <c r="E53" s="54"/>
      <c r="F53" s="33"/>
      <c r="G53" s="101"/>
    </row>
    <row r="54" spans="1:16384" ht="19.899999999999999" customHeight="1" x14ac:dyDescent="0.2">
      <c r="A54" s="101"/>
      <c r="B54" s="19">
        <v>4.01</v>
      </c>
      <c r="C54" s="61" t="s">
        <v>102</v>
      </c>
      <c r="D54" s="17"/>
      <c r="E54" s="53"/>
      <c r="F54" s="56"/>
      <c r="G54" s="101"/>
    </row>
    <row r="55" spans="1:16384" ht="24" x14ac:dyDescent="0.2">
      <c r="A55" s="101"/>
      <c r="B55" s="14"/>
      <c r="C55" s="94" t="s">
        <v>103</v>
      </c>
      <c r="D55" s="11" t="s">
        <v>104</v>
      </c>
      <c r="E55" s="64"/>
      <c r="F55" s="103" t="s">
        <v>105</v>
      </c>
      <c r="G55" s="101"/>
      <c r="H55" s="21"/>
    </row>
    <row r="56" spans="1:16384" ht="19.899999999999999" customHeight="1" x14ac:dyDescent="0.2">
      <c r="A56" s="101"/>
      <c r="B56" s="14"/>
      <c r="C56" s="94" t="s">
        <v>106</v>
      </c>
      <c r="D56" s="11" t="s">
        <v>25</v>
      </c>
      <c r="E56" s="75"/>
      <c r="F56" s="55" t="s">
        <v>107</v>
      </c>
      <c r="G56" s="101"/>
      <c r="H56" s="21"/>
    </row>
    <row r="57" spans="1:16384" ht="19.899999999999999" customHeight="1" x14ac:dyDescent="0.2">
      <c r="A57" s="101"/>
      <c r="B57" s="14"/>
      <c r="C57" s="94" t="s">
        <v>108</v>
      </c>
      <c r="D57" s="11" t="s">
        <v>109</v>
      </c>
      <c r="E57" s="64"/>
      <c r="F57" s="55" t="s">
        <v>9</v>
      </c>
      <c r="G57" s="101"/>
    </row>
    <row r="58" spans="1:16384" ht="20.100000000000001" customHeight="1" x14ac:dyDescent="0.2">
      <c r="A58" s="101"/>
      <c r="B58" s="19"/>
      <c r="C58" s="94" t="s">
        <v>110</v>
      </c>
      <c r="D58" s="11" t="s">
        <v>9</v>
      </c>
      <c r="E58" s="64"/>
      <c r="F58" s="55" t="s">
        <v>111</v>
      </c>
      <c r="G58" s="101"/>
    </row>
    <row r="59" spans="1:16384" ht="20.100000000000001" customHeight="1" x14ac:dyDescent="0.2">
      <c r="A59" s="101"/>
      <c r="B59" s="17">
        <v>4.0199999999999996</v>
      </c>
      <c r="C59" s="18" t="s">
        <v>112</v>
      </c>
      <c r="D59" s="11"/>
      <c r="E59" s="52"/>
      <c r="F59" s="55"/>
      <c r="G59" s="101"/>
    </row>
    <row r="60" spans="1:16384" ht="20.100000000000001" customHeight="1" x14ac:dyDescent="0.2">
      <c r="A60" s="101"/>
      <c r="B60" s="23"/>
      <c r="C60" s="94" t="s">
        <v>8</v>
      </c>
      <c r="D60" s="11" t="s">
        <v>9</v>
      </c>
      <c r="E60" s="71" t="str">
        <f>E12</f>
        <v>North Bay Hydro Distribution Limited</v>
      </c>
      <c r="F60" s="55" t="s">
        <v>113</v>
      </c>
      <c r="G60" s="101"/>
    </row>
    <row r="61" spans="1:16384" ht="20.100000000000001" customHeight="1" x14ac:dyDescent="0.2">
      <c r="A61" s="101"/>
      <c r="B61" s="14"/>
      <c r="C61" s="59" t="s">
        <v>114</v>
      </c>
      <c r="D61" s="11" t="s">
        <v>9</v>
      </c>
      <c r="E61" s="64"/>
      <c r="F61" s="55" t="s">
        <v>9</v>
      </c>
      <c r="G61" s="101"/>
    </row>
    <row r="62" spans="1:16384" ht="20.100000000000001" customHeight="1" x14ac:dyDescent="0.2">
      <c r="A62" s="101"/>
      <c r="B62" s="14"/>
      <c r="C62" s="60" t="s">
        <v>115</v>
      </c>
      <c r="D62" s="13" t="s">
        <v>9</v>
      </c>
      <c r="E62" s="65"/>
      <c r="F62" s="55" t="s">
        <v>9</v>
      </c>
      <c r="G62" s="101"/>
    </row>
    <row r="63" spans="1:16384" ht="20.100000000000001" customHeight="1" x14ac:dyDescent="0.2">
      <c r="A63" s="101"/>
      <c r="B63" s="14"/>
      <c r="C63" s="60" t="s">
        <v>116</v>
      </c>
      <c r="D63" s="13" t="s">
        <v>109</v>
      </c>
      <c r="E63" s="66"/>
      <c r="F63" s="55" t="s">
        <v>9</v>
      </c>
      <c r="G63" s="101"/>
    </row>
    <row r="64" spans="1:16384" ht="20.100000000000001" customHeight="1" x14ac:dyDescent="0.2">
      <c r="A64" s="101"/>
      <c r="B64" s="17">
        <v>4.03</v>
      </c>
      <c r="C64" s="95" t="s">
        <v>117</v>
      </c>
      <c r="D64" s="11"/>
      <c r="E64" s="52"/>
      <c r="F64" s="55"/>
      <c r="G64" s="101"/>
    </row>
    <row r="65" spans="1:16384" ht="19.899999999999999" customHeight="1" x14ac:dyDescent="0.2">
      <c r="A65" s="101"/>
      <c r="B65" s="14"/>
      <c r="C65" s="94" t="s">
        <v>118</v>
      </c>
      <c r="D65" s="11" t="s">
        <v>9</v>
      </c>
      <c r="E65" s="64"/>
      <c r="F65" s="55" t="s">
        <v>9</v>
      </c>
      <c r="G65" s="101"/>
      <c r="H65" s="21"/>
    </row>
    <row r="66" spans="1:16384" ht="19.899999999999999" customHeight="1" x14ac:dyDescent="0.2">
      <c r="A66" s="101"/>
      <c r="B66" s="14"/>
      <c r="C66" s="94" t="s">
        <v>119</v>
      </c>
      <c r="D66" s="11" t="s">
        <v>9</v>
      </c>
      <c r="E66" s="64"/>
      <c r="F66" s="55" t="s">
        <v>9</v>
      </c>
      <c r="G66" s="101"/>
    </row>
    <row r="67" spans="1:16384" ht="19.899999999999999" customHeight="1" x14ac:dyDescent="0.2">
      <c r="A67" s="101"/>
      <c r="B67" s="14"/>
      <c r="C67" s="94" t="s">
        <v>120</v>
      </c>
      <c r="D67" s="11" t="s">
        <v>9</v>
      </c>
      <c r="E67" s="64"/>
      <c r="F67" s="55" t="s">
        <v>9</v>
      </c>
      <c r="G67" s="101"/>
    </row>
    <row r="68" spans="1:16384" ht="19.899999999999999" customHeight="1" x14ac:dyDescent="0.2">
      <c r="A68" s="101"/>
      <c r="B68" s="14"/>
      <c r="C68" s="94" t="s">
        <v>121</v>
      </c>
      <c r="D68" s="11" t="s">
        <v>109</v>
      </c>
      <c r="E68" s="64"/>
      <c r="F68" s="55" t="s">
        <v>9</v>
      </c>
      <c r="G68" s="101"/>
    </row>
    <row r="69" spans="1:16384" ht="20.100000000000001" customHeight="1" x14ac:dyDescent="0.2">
      <c r="A69" s="101"/>
      <c r="B69" s="17">
        <v>4.04</v>
      </c>
      <c r="C69" s="95" t="s">
        <v>122</v>
      </c>
      <c r="D69" s="11"/>
      <c r="E69" s="52"/>
      <c r="F69" s="55"/>
      <c r="G69" s="101"/>
    </row>
    <row r="70" spans="1:16384" ht="19.899999999999999" customHeight="1" x14ac:dyDescent="0.2">
      <c r="A70" s="101"/>
      <c r="B70" s="14"/>
      <c r="C70" s="94" t="s">
        <v>123</v>
      </c>
      <c r="D70" s="11" t="s">
        <v>9</v>
      </c>
      <c r="E70" s="64"/>
      <c r="F70" s="55" t="s">
        <v>9</v>
      </c>
      <c r="G70" s="101"/>
    </row>
    <row r="71" spans="1:16384" ht="19.899999999999999" customHeight="1" x14ac:dyDescent="0.2">
      <c r="A71" s="101"/>
      <c r="B71" s="14"/>
      <c r="C71" s="94" t="s">
        <v>124</v>
      </c>
      <c r="D71" s="11" t="s">
        <v>9</v>
      </c>
      <c r="E71" s="64"/>
      <c r="F71" s="55" t="s">
        <v>9</v>
      </c>
      <c r="G71" s="101"/>
    </row>
    <row r="72" spans="1:16384" ht="19.899999999999999" customHeight="1" x14ac:dyDescent="0.2">
      <c r="A72" s="101"/>
      <c r="B72" s="14"/>
      <c r="C72" s="94" t="s">
        <v>125</v>
      </c>
      <c r="D72" s="11" t="s">
        <v>9</v>
      </c>
      <c r="E72" s="64"/>
      <c r="F72" s="55" t="s">
        <v>9</v>
      </c>
      <c r="G72" s="101"/>
    </row>
    <row r="73" spans="1:16384" ht="19.899999999999999" customHeight="1" x14ac:dyDescent="0.2">
      <c r="A73" s="101"/>
      <c r="B73" s="14"/>
      <c r="C73" s="59" t="s">
        <v>126</v>
      </c>
      <c r="D73" s="11" t="s">
        <v>109</v>
      </c>
      <c r="E73" s="64"/>
      <c r="F73" s="55" t="s">
        <v>9</v>
      </c>
      <c r="G73" s="101"/>
    </row>
    <row r="74" spans="1:16384" ht="20.100000000000001" customHeight="1" x14ac:dyDescent="0.2">
      <c r="A74" s="101"/>
      <c r="B74" s="17">
        <v>4.05</v>
      </c>
      <c r="C74" s="18" t="s">
        <v>127</v>
      </c>
      <c r="D74" s="11"/>
      <c r="E74" s="16"/>
      <c r="F74" s="15"/>
      <c r="G74" s="101"/>
    </row>
    <row r="75" spans="1:16384" ht="23.1" customHeight="1" x14ac:dyDescent="0.2">
      <c r="A75" s="101"/>
      <c r="B75" s="23"/>
      <c r="C75" s="120" t="s">
        <v>128</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129</v>
      </c>
      <c r="C78" s="37"/>
      <c r="D78" s="38"/>
      <c r="E78" s="38"/>
      <c r="F78" s="37"/>
      <c r="G78" s="98"/>
      <c r="H78" s="21"/>
    </row>
    <row r="79" spans="1:16384" ht="85.15" customHeight="1" x14ac:dyDescent="0.2">
      <c r="A79" s="101"/>
      <c r="B79" s="122" t="s">
        <v>130</v>
      </c>
      <c r="C79" s="122"/>
      <c r="D79" s="122"/>
      <c r="E79" s="122"/>
      <c r="F79" s="122"/>
      <c r="G79" s="101"/>
      <c r="H79" s="21"/>
    </row>
    <row r="80" spans="1:16384" ht="194.1" customHeight="1" x14ac:dyDescent="0.2">
      <c r="A80" s="101"/>
      <c r="B80" s="118" t="s">
        <v>131</v>
      </c>
      <c r="C80" s="118"/>
      <c r="D80" s="118"/>
      <c r="E80" s="118"/>
      <c r="F80" s="118"/>
      <c r="G80" s="101"/>
      <c r="H80" s="21"/>
    </row>
    <row r="81" spans="1:8" ht="20.100000000000001" customHeight="1" x14ac:dyDescent="0.2">
      <c r="A81" s="101"/>
      <c r="B81" s="31" t="s">
        <v>132</v>
      </c>
      <c r="C81" s="32" t="s">
        <v>133</v>
      </c>
      <c r="D81" s="31" t="s">
        <v>134</v>
      </c>
      <c r="E81" s="51" t="s">
        <v>135</v>
      </c>
      <c r="F81" s="51" t="s">
        <v>136</v>
      </c>
      <c r="G81" s="101"/>
    </row>
    <row r="82" spans="1:8" ht="20.100000000000001" customHeight="1" x14ac:dyDescent="0.2">
      <c r="A82" s="101"/>
      <c r="B82" s="17">
        <v>5.01</v>
      </c>
      <c r="C82" s="18" t="s">
        <v>137</v>
      </c>
      <c r="D82" s="11"/>
      <c r="E82" s="52"/>
      <c r="F82" s="57"/>
      <c r="G82" s="101"/>
    </row>
    <row r="83" spans="1:8" ht="20.100000000000001" customHeight="1" x14ac:dyDescent="0.2">
      <c r="A83" s="101"/>
      <c r="B83" s="23"/>
      <c r="C83" s="82" t="s">
        <v>138</v>
      </c>
      <c r="D83" s="11"/>
      <c r="E83" s="52"/>
      <c r="F83" s="57"/>
      <c r="G83" s="101"/>
      <c r="H83" s="21"/>
    </row>
    <row r="84" spans="1:8" ht="20.100000000000001" customHeight="1" x14ac:dyDescent="0.2">
      <c r="A84" s="101"/>
      <c r="B84" s="14"/>
      <c r="C84" s="10" t="s">
        <v>139</v>
      </c>
      <c r="D84" s="77" t="s">
        <v>140</v>
      </c>
      <c r="E84" s="75"/>
      <c r="F84" s="96"/>
      <c r="G84" s="101"/>
      <c r="H84" s="21"/>
    </row>
    <row r="85" spans="1:8" ht="20.100000000000001" customHeight="1" x14ac:dyDescent="0.2">
      <c r="A85" s="101"/>
      <c r="B85" s="14"/>
      <c r="C85" s="12" t="s">
        <v>141</v>
      </c>
      <c r="D85" s="78" t="s">
        <v>140</v>
      </c>
      <c r="E85" s="76"/>
      <c r="F85" s="96"/>
      <c r="G85" s="101"/>
    </row>
    <row r="86" spans="1:8" ht="20.100000000000001" customHeight="1" x14ac:dyDescent="0.2">
      <c r="A86" s="101"/>
      <c r="B86" s="17">
        <v>5.0199999999999996</v>
      </c>
      <c r="C86" s="18" t="s">
        <v>142</v>
      </c>
      <c r="D86" s="11"/>
      <c r="E86" s="52"/>
      <c r="F86" s="55"/>
      <c r="G86" s="101"/>
    </row>
    <row r="87" spans="1:8" ht="107.25" customHeight="1" x14ac:dyDescent="0.2">
      <c r="A87" s="101"/>
      <c r="B87" s="23"/>
      <c r="C87" s="118" t="s">
        <v>143</v>
      </c>
      <c r="D87" s="118"/>
      <c r="E87" s="118"/>
      <c r="F87" s="118"/>
      <c r="G87" s="101"/>
      <c r="H87" s="21"/>
    </row>
    <row r="88" spans="1:8" ht="40.9" customHeight="1" x14ac:dyDescent="0.2">
      <c r="A88" s="101"/>
      <c r="B88" s="23"/>
      <c r="C88" s="12" t="s">
        <v>144</v>
      </c>
      <c r="D88" s="13" t="s">
        <v>25</v>
      </c>
      <c r="E88" s="75"/>
      <c r="F88" s="107" t="s">
        <v>145</v>
      </c>
      <c r="G88" s="101"/>
    </row>
    <row r="89" spans="1:8" ht="20.100000000000001" customHeight="1" x14ac:dyDescent="0.2">
      <c r="A89" s="101"/>
      <c r="B89" s="14"/>
      <c r="C89" s="12" t="s">
        <v>146</v>
      </c>
      <c r="D89" s="77" t="s">
        <v>147</v>
      </c>
      <c r="E89" s="75"/>
      <c r="F89" s="55" t="s">
        <v>9</v>
      </c>
      <c r="G89" s="101"/>
      <c r="H89" s="21"/>
    </row>
    <row r="90" spans="1:8" ht="20.100000000000001" customHeight="1" x14ac:dyDescent="0.2">
      <c r="A90" s="101"/>
      <c r="B90" s="14"/>
      <c r="C90" s="12" t="s">
        <v>148</v>
      </c>
      <c r="D90" s="77" t="s">
        <v>147</v>
      </c>
      <c r="E90" s="75"/>
      <c r="F90" s="55" t="s">
        <v>9</v>
      </c>
      <c r="G90" s="101"/>
      <c r="H90" s="21"/>
    </row>
    <row r="91" spans="1:8" ht="20.100000000000001" customHeight="1" x14ac:dyDescent="0.2">
      <c r="A91" s="101"/>
      <c r="B91" s="14"/>
      <c r="C91" s="12" t="s">
        <v>149</v>
      </c>
      <c r="D91" s="78" t="s">
        <v>150</v>
      </c>
      <c r="E91" s="76"/>
      <c r="F91" s="55" t="s">
        <v>151</v>
      </c>
      <c r="G91" s="101"/>
      <c r="H91" s="21"/>
    </row>
    <row r="92" spans="1:8" ht="20.100000000000001" customHeight="1" x14ac:dyDescent="0.2">
      <c r="A92" s="101"/>
      <c r="B92" s="17">
        <v>5.03</v>
      </c>
      <c r="C92" s="18" t="s">
        <v>152</v>
      </c>
      <c r="D92" s="11"/>
      <c r="E92" s="52"/>
      <c r="F92" s="57"/>
      <c r="G92" s="101"/>
    </row>
    <row r="93" spans="1:8" ht="20.100000000000001" customHeight="1" x14ac:dyDescent="0.2">
      <c r="A93" s="101"/>
      <c r="B93" s="23"/>
      <c r="C93" s="10" t="s">
        <v>153</v>
      </c>
      <c r="D93" s="77" t="s">
        <v>150</v>
      </c>
      <c r="E93" s="75"/>
      <c r="F93" s="55" t="s">
        <v>9</v>
      </c>
      <c r="G93" s="101"/>
      <c r="H93" s="21"/>
    </row>
    <row r="94" spans="1:8" ht="20.100000000000001" customHeight="1" x14ac:dyDescent="0.2">
      <c r="A94" s="101"/>
      <c r="B94" s="14"/>
      <c r="C94" s="10" t="s">
        <v>154</v>
      </c>
      <c r="D94" s="77" t="s">
        <v>150</v>
      </c>
      <c r="E94" s="75"/>
      <c r="F94" s="55" t="s">
        <v>9</v>
      </c>
      <c r="G94" s="101"/>
      <c r="H94" s="21"/>
    </row>
    <row r="95" spans="1:8" ht="20.100000000000001" customHeight="1" x14ac:dyDescent="0.2">
      <c r="A95" s="101"/>
      <c r="B95" s="14"/>
      <c r="C95" s="10" t="s">
        <v>155</v>
      </c>
      <c r="D95" s="77" t="s">
        <v>147</v>
      </c>
      <c r="E95" s="75"/>
      <c r="F95" s="55" t="s">
        <v>9</v>
      </c>
      <c r="G95" s="101"/>
      <c r="H95" s="21"/>
    </row>
    <row r="96" spans="1:8" ht="20.100000000000001" customHeight="1" x14ac:dyDescent="0.2">
      <c r="A96" s="101"/>
      <c r="B96" s="14"/>
      <c r="C96" s="12" t="s">
        <v>156</v>
      </c>
      <c r="D96" s="78" t="s">
        <v>147</v>
      </c>
      <c r="E96" s="76"/>
      <c r="F96" s="55" t="s">
        <v>9</v>
      </c>
      <c r="G96" s="101"/>
      <c r="H96" s="21"/>
    </row>
    <row r="97" spans="1:16384" ht="20.100000000000001" customHeight="1" x14ac:dyDescent="0.2">
      <c r="A97" s="101"/>
      <c r="B97" s="17">
        <v>5.04</v>
      </c>
      <c r="C97" s="18" t="s">
        <v>157</v>
      </c>
      <c r="D97" s="11"/>
      <c r="E97" s="52"/>
      <c r="F97" s="57"/>
      <c r="G97" s="101"/>
    </row>
    <row r="98" spans="1:16384" ht="20.100000000000001" customHeight="1" x14ac:dyDescent="0.2">
      <c r="A98" s="101"/>
      <c r="B98" s="23"/>
      <c r="C98" s="10" t="s">
        <v>158</v>
      </c>
      <c r="D98" s="77" t="s">
        <v>150</v>
      </c>
      <c r="E98" s="75"/>
      <c r="F98" s="55" t="s">
        <v>9</v>
      </c>
      <c r="G98" s="101"/>
      <c r="H98" s="21"/>
    </row>
    <row r="99" spans="1:16384" ht="20.100000000000001" customHeight="1" x14ac:dyDescent="0.2">
      <c r="A99" s="101"/>
      <c r="B99" s="14"/>
      <c r="C99" s="10" t="s">
        <v>159</v>
      </c>
      <c r="D99" s="77" t="s">
        <v>147</v>
      </c>
      <c r="E99" s="75"/>
      <c r="F99" s="55" t="s">
        <v>9</v>
      </c>
      <c r="G99" s="101"/>
      <c r="H99" s="21"/>
    </row>
    <row r="100" spans="1:16384" ht="20.100000000000001" customHeight="1" x14ac:dyDescent="0.2">
      <c r="A100" s="101"/>
      <c r="B100" s="14"/>
      <c r="C100" s="10" t="s">
        <v>160</v>
      </c>
      <c r="D100" s="77" t="s">
        <v>161</v>
      </c>
      <c r="E100" s="75"/>
      <c r="F100" s="55" t="s">
        <v>9</v>
      </c>
      <c r="G100" s="101"/>
      <c r="H100" s="21"/>
    </row>
    <row r="101" spans="1:16384" ht="20.100000000000001" customHeight="1" x14ac:dyDescent="0.2">
      <c r="A101" s="101"/>
      <c r="B101" s="14"/>
      <c r="C101" s="12" t="s">
        <v>162</v>
      </c>
      <c r="D101" s="78" t="s">
        <v>150</v>
      </c>
      <c r="E101" s="76"/>
      <c r="F101" s="55" t="s">
        <v>9</v>
      </c>
      <c r="G101" s="101"/>
      <c r="H101" s="21"/>
    </row>
    <row r="102" spans="1:16384" ht="20.100000000000001" customHeight="1" x14ac:dyDescent="0.2">
      <c r="A102" s="101"/>
      <c r="B102" s="17">
        <v>5.05</v>
      </c>
      <c r="C102" s="18" t="s">
        <v>163</v>
      </c>
      <c r="D102" s="11"/>
      <c r="E102" s="52"/>
      <c r="F102" s="57"/>
      <c r="G102" s="101"/>
    </row>
    <row r="103" spans="1:16384" ht="20.100000000000001" customHeight="1" x14ac:dyDescent="0.2">
      <c r="A103" s="101"/>
      <c r="B103" s="23"/>
      <c r="C103" s="104" t="s">
        <v>164</v>
      </c>
      <c r="D103" s="77" t="s">
        <v>165</v>
      </c>
      <c r="F103" s="55" t="s">
        <v>9</v>
      </c>
      <c r="G103" s="101"/>
    </row>
    <row r="104" spans="1:16384" ht="20.100000000000001" customHeight="1" x14ac:dyDescent="0.2">
      <c r="A104" s="101"/>
      <c r="B104" s="14"/>
      <c r="C104" s="104" t="s">
        <v>166</v>
      </c>
      <c r="D104" s="77" t="s">
        <v>165</v>
      </c>
      <c r="F104" s="55" t="s">
        <v>9</v>
      </c>
      <c r="G104" s="101"/>
    </row>
    <row r="105" spans="1:16384" ht="20.100000000000001" customHeight="1" x14ac:dyDescent="0.2">
      <c r="A105" s="101"/>
      <c r="B105" s="14"/>
      <c r="C105" s="97" t="s">
        <v>167</v>
      </c>
      <c r="D105" s="78" t="s">
        <v>165</v>
      </c>
      <c r="F105" s="55" t="s">
        <v>9</v>
      </c>
      <c r="G105" s="101"/>
    </row>
    <row r="106" spans="1:16384" ht="19.5" customHeight="1" x14ac:dyDescent="0.2">
      <c r="A106" s="101"/>
      <c r="B106" s="17">
        <v>5.0599999999999996</v>
      </c>
      <c r="C106" s="93" t="s">
        <v>168</v>
      </c>
      <c r="D106" s="11"/>
      <c r="E106" s="52"/>
      <c r="F106" s="57"/>
      <c r="G106" s="101"/>
    </row>
    <row r="107" spans="1:16384" ht="88.9" customHeight="1" x14ac:dyDescent="0.2">
      <c r="A107" s="101"/>
      <c r="B107" s="23"/>
      <c r="C107" s="10" t="s">
        <v>169</v>
      </c>
      <c r="D107" s="110" t="s">
        <v>25</v>
      </c>
      <c r="E107" s="67"/>
      <c r="F107" s="55" t="s">
        <v>170</v>
      </c>
      <c r="G107" s="101"/>
      <c r="H107" s="21"/>
    </row>
    <row r="108" spans="1:16384" ht="88.9" customHeight="1" x14ac:dyDescent="0.2">
      <c r="A108" s="101"/>
      <c r="B108" s="19"/>
      <c r="C108" s="12" t="s">
        <v>171</v>
      </c>
      <c r="D108" s="13" t="s">
        <v>25</v>
      </c>
      <c r="E108" s="68"/>
      <c r="F108" s="55" t="s">
        <v>170</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172</v>
      </c>
      <c r="C110" s="33"/>
      <c r="D110" s="34"/>
      <c r="E110" s="34"/>
      <c r="F110" s="33"/>
      <c r="G110" s="98"/>
    </row>
    <row r="111" spans="1:16384" ht="20.100000000000001" customHeight="1" x14ac:dyDescent="0.2">
      <c r="A111" s="101"/>
      <c r="B111" s="17">
        <v>6.01</v>
      </c>
      <c r="C111" s="18" t="s">
        <v>173</v>
      </c>
      <c r="D111" s="11"/>
      <c r="E111" s="16"/>
      <c r="F111" s="15"/>
      <c r="G111" s="101"/>
    </row>
    <row r="112" spans="1:16384" ht="41.65" customHeight="1" x14ac:dyDescent="0.2">
      <c r="A112" s="101"/>
      <c r="B112" s="23"/>
      <c r="C112" s="123" t="s">
        <v>174</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topLeftCell="A10" zoomScaleNormal="100" workbookViewId="0">
      <selection activeCell="D41" sqref="D41"/>
    </sheetView>
  </sheetViews>
  <sheetFormatPr defaultRowHeight="14.25" x14ac:dyDescent="0.2"/>
  <cols>
    <col min="2" max="2" width="22.5" customWidth="1"/>
  </cols>
  <sheetData>
    <row r="1" spans="1:25" ht="15" x14ac:dyDescent="0.25">
      <c r="A1" s="63" t="s">
        <v>175</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176</v>
      </c>
      <c r="B3" s="62"/>
      <c r="C3" s="62" t="s">
        <v>177</v>
      </c>
      <c r="D3" s="62"/>
      <c r="E3" s="62" t="s">
        <v>178</v>
      </c>
      <c r="F3" s="62"/>
      <c r="G3" s="62"/>
      <c r="H3" s="62" t="s">
        <v>179</v>
      </c>
      <c r="I3" s="62"/>
      <c r="J3" s="62"/>
      <c r="K3" s="62"/>
      <c r="L3" s="62"/>
      <c r="M3" s="62"/>
      <c r="N3" s="62"/>
      <c r="O3" s="62"/>
      <c r="P3" s="62"/>
      <c r="Q3" s="62"/>
      <c r="R3" s="62"/>
      <c r="S3" s="62"/>
      <c r="T3" s="62"/>
      <c r="U3" s="62"/>
      <c r="V3" s="62"/>
      <c r="W3" s="62"/>
      <c r="X3" s="62"/>
      <c r="Y3" s="62"/>
    </row>
    <row r="4" spans="1:25" x14ac:dyDescent="0.2">
      <c r="A4" s="62" t="s">
        <v>180</v>
      </c>
      <c r="B4" s="62"/>
      <c r="C4" s="62" t="s">
        <v>181</v>
      </c>
      <c r="D4" s="62"/>
      <c r="E4" s="62" t="s">
        <v>182</v>
      </c>
      <c r="F4" s="62"/>
      <c r="G4" s="62"/>
      <c r="H4" s="62" t="s">
        <v>183</v>
      </c>
      <c r="I4" s="62"/>
      <c r="J4" s="62"/>
      <c r="K4" s="62"/>
      <c r="L4" s="62"/>
      <c r="M4" s="62"/>
      <c r="N4" s="62"/>
      <c r="O4" s="62"/>
      <c r="P4" s="62"/>
      <c r="Q4" s="62"/>
      <c r="R4" s="62"/>
      <c r="S4" s="62"/>
      <c r="T4" s="62"/>
      <c r="U4" s="62"/>
      <c r="V4" s="62"/>
      <c r="W4" s="62"/>
      <c r="X4" s="62"/>
      <c r="Y4" s="62"/>
    </row>
    <row r="5" spans="1:25" x14ac:dyDescent="0.2">
      <c r="A5" s="62" t="s">
        <v>184</v>
      </c>
      <c r="B5" s="62"/>
      <c r="C5" s="62" t="s">
        <v>185</v>
      </c>
      <c r="D5" s="62"/>
      <c r="E5" s="62" t="s">
        <v>186</v>
      </c>
      <c r="F5" s="62"/>
      <c r="G5" s="62"/>
      <c r="H5" s="62" t="s">
        <v>187</v>
      </c>
      <c r="I5" s="62"/>
      <c r="J5" s="62"/>
      <c r="K5" s="62"/>
      <c r="L5" s="62"/>
      <c r="M5" s="62"/>
      <c r="N5" s="62"/>
      <c r="O5" s="62"/>
      <c r="P5" s="62"/>
      <c r="Q5" s="62"/>
      <c r="R5" s="62"/>
      <c r="S5" s="62"/>
      <c r="T5" s="62"/>
      <c r="U5" s="62"/>
      <c r="V5" s="62"/>
      <c r="W5" s="62"/>
      <c r="X5" s="62"/>
      <c r="Y5" s="62"/>
    </row>
    <row r="6" spans="1:25" x14ac:dyDescent="0.2">
      <c r="A6" s="62" t="s">
        <v>188</v>
      </c>
      <c r="B6" s="62"/>
      <c r="C6" s="62" t="s">
        <v>189</v>
      </c>
      <c r="D6" s="62"/>
      <c r="E6" s="62" t="s">
        <v>190</v>
      </c>
      <c r="F6" s="62"/>
      <c r="G6" s="62"/>
      <c r="H6" s="62" t="s">
        <v>191</v>
      </c>
      <c r="I6" s="62"/>
      <c r="J6" s="62"/>
      <c r="K6" s="62"/>
      <c r="L6" s="62"/>
      <c r="M6" s="62"/>
      <c r="N6" s="62"/>
      <c r="O6" s="62"/>
      <c r="P6" s="62"/>
      <c r="Q6" s="62"/>
      <c r="R6" s="62"/>
      <c r="S6" s="62"/>
      <c r="T6" s="62"/>
      <c r="U6" s="62"/>
      <c r="V6" s="62"/>
      <c r="W6" s="62"/>
      <c r="X6" s="62"/>
      <c r="Y6" s="62"/>
    </row>
    <row r="7" spans="1:25" x14ac:dyDescent="0.2">
      <c r="A7" s="62" t="s">
        <v>192</v>
      </c>
      <c r="B7" s="62"/>
      <c r="C7" s="62"/>
      <c r="D7" s="62"/>
      <c r="E7" s="62" t="s">
        <v>193</v>
      </c>
      <c r="F7" s="62"/>
      <c r="G7" s="62"/>
      <c r="H7" s="62" t="s">
        <v>193</v>
      </c>
      <c r="I7" s="62"/>
      <c r="J7" s="62"/>
      <c r="K7" s="62"/>
      <c r="L7" s="62"/>
      <c r="M7" s="62"/>
      <c r="N7" s="62"/>
      <c r="O7" s="62"/>
      <c r="P7" s="62"/>
      <c r="Q7" s="62"/>
      <c r="R7" s="62"/>
      <c r="S7" s="62"/>
      <c r="T7" s="62"/>
      <c r="U7" s="62"/>
      <c r="V7" s="62"/>
      <c r="W7" s="62"/>
      <c r="X7" s="62"/>
      <c r="Y7" s="62"/>
    </row>
    <row r="8" spans="1:25" x14ac:dyDescent="0.2">
      <c r="A8" s="62" t="s">
        <v>194</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195</v>
      </c>
      <c r="D12" s="62"/>
      <c r="E12" s="62" t="s">
        <v>196</v>
      </c>
      <c r="F12" s="62"/>
      <c r="G12" s="62" t="s">
        <v>197</v>
      </c>
      <c r="H12" s="62"/>
      <c r="I12" s="62"/>
      <c r="J12" s="62" t="s">
        <v>198</v>
      </c>
      <c r="K12" s="62"/>
      <c r="L12" s="62"/>
      <c r="M12" s="62"/>
      <c r="N12" s="62"/>
      <c r="O12" s="62"/>
      <c r="P12" s="62"/>
      <c r="Q12" s="62"/>
      <c r="R12" s="62"/>
      <c r="S12" s="62"/>
      <c r="T12" s="62"/>
      <c r="U12" s="62"/>
      <c r="V12" s="62"/>
      <c r="W12" s="62"/>
      <c r="X12" s="62"/>
      <c r="Y12" s="62"/>
    </row>
    <row r="13" spans="1:25" x14ac:dyDescent="0.2">
      <c r="A13" s="62"/>
      <c r="B13" s="62"/>
      <c r="C13" s="62" t="s">
        <v>199</v>
      </c>
      <c r="D13" s="62"/>
      <c r="E13" s="62" t="s">
        <v>200</v>
      </c>
      <c r="F13" s="62"/>
      <c r="G13" s="62" t="s">
        <v>201</v>
      </c>
      <c r="H13" s="62"/>
      <c r="I13" s="62"/>
      <c r="J13" s="62" t="s">
        <v>202</v>
      </c>
      <c r="K13" s="62"/>
      <c r="L13" s="62"/>
      <c r="M13" s="62"/>
      <c r="N13" s="62"/>
      <c r="O13" s="62"/>
      <c r="P13" s="62"/>
      <c r="Q13" s="62"/>
      <c r="R13" s="62"/>
      <c r="S13" s="62"/>
      <c r="T13" s="62"/>
      <c r="U13" s="62"/>
      <c r="V13" s="62"/>
      <c r="W13" s="62"/>
      <c r="X13" s="62"/>
      <c r="Y13" s="62"/>
    </row>
    <row r="14" spans="1:25" x14ac:dyDescent="0.2">
      <c r="A14" s="62"/>
      <c r="B14" s="62"/>
      <c r="C14" s="62" t="s">
        <v>203</v>
      </c>
      <c r="D14" s="62"/>
      <c r="E14" s="62" t="s">
        <v>204</v>
      </c>
      <c r="F14" s="62"/>
      <c r="G14" s="62" t="s">
        <v>205</v>
      </c>
      <c r="H14" s="62"/>
      <c r="I14" s="62"/>
      <c r="J14" s="62" t="s">
        <v>206</v>
      </c>
      <c r="K14" s="62"/>
      <c r="L14" s="62"/>
      <c r="M14" s="62"/>
      <c r="N14" s="62"/>
      <c r="O14" s="62"/>
      <c r="P14" s="62"/>
      <c r="Q14" s="62"/>
      <c r="R14" s="62"/>
      <c r="S14" s="62"/>
      <c r="T14" s="62"/>
      <c r="U14" s="62"/>
      <c r="V14" s="62"/>
      <c r="W14" s="62"/>
      <c r="X14" s="62"/>
      <c r="Y14" s="62"/>
    </row>
    <row r="15" spans="1:25" x14ac:dyDescent="0.2">
      <c r="A15" s="62"/>
      <c r="B15" s="62"/>
      <c r="C15" s="62" t="s">
        <v>207</v>
      </c>
      <c r="D15" s="62"/>
      <c r="E15" s="62" t="s">
        <v>207</v>
      </c>
      <c r="F15" s="62"/>
      <c r="G15" s="62" t="s">
        <v>207</v>
      </c>
      <c r="H15" s="62"/>
      <c r="I15" s="62"/>
      <c r="J15" s="62" t="s">
        <v>207</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208</v>
      </c>
      <c r="B18" s="62"/>
      <c r="C18" s="62"/>
      <c r="D18" s="62" t="s">
        <v>209</v>
      </c>
      <c r="E18" s="62"/>
      <c r="F18" s="62"/>
      <c r="G18" s="62"/>
      <c r="H18" s="62"/>
      <c r="I18" s="62" t="s">
        <v>210</v>
      </c>
      <c r="J18" s="62"/>
      <c r="K18" s="62"/>
      <c r="L18" s="62"/>
      <c r="M18" s="62"/>
      <c r="N18" s="62" t="s">
        <v>211</v>
      </c>
      <c r="O18" s="62"/>
      <c r="P18" s="62"/>
      <c r="Q18" s="62"/>
      <c r="R18" s="62" t="s">
        <v>212</v>
      </c>
      <c r="S18" s="62"/>
      <c r="T18" s="62"/>
      <c r="U18" s="62"/>
      <c r="V18" s="62"/>
      <c r="W18" s="62"/>
      <c r="X18" s="62"/>
      <c r="Y18" s="62"/>
    </row>
    <row r="19" spans="1:25" x14ac:dyDescent="0.2">
      <c r="A19" s="62" t="s">
        <v>213</v>
      </c>
      <c r="B19" s="62"/>
      <c r="C19" s="62"/>
      <c r="D19" s="62" t="s">
        <v>214</v>
      </c>
      <c r="E19" s="62"/>
      <c r="F19" s="62"/>
      <c r="G19" s="62"/>
      <c r="H19" s="62"/>
      <c r="I19" s="62" t="s">
        <v>215</v>
      </c>
      <c r="J19" s="62"/>
      <c r="K19" s="62"/>
      <c r="L19" s="62"/>
      <c r="M19" s="62"/>
      <c r="N19" s="62" t="s">
        <v>215</v>
      </c>
      <c r="O19" s="62"/>
      <c r="P19" s="62"/>
      <c r="Q19" s="62"/>
      <c r="R19" s="62" t="s">
        <v>216</v>
      </c>
      <c r="S19" s="62"/>
      <c r="T19" s="62"/>
      <c r="U19" s="62"/>
      <c r="V19" s="62"/>
      <c r="W19" s="62"/>
      <c r="X19" s="62"/>
      <c r="Y19" s="62"/>
    </row>
    <row r="20" spans="1:25" x14ac:dyDescent="0.2">
      <c r="A20" s="62" t="s">
        <v>217</v>
      </c>
      <c r="B20" s="62"/>
      <c r="C20" s="62"/>
      <c r="D20" s="62" t="s">
        <v>218</v>
      </c>
      <c r="E20" s="62"/>
      <c r="F20" s="62"/>
      <c r="G20" s="62"/>
      <c r="H20" s="62"/>
      <c r="I20" s="62" t="s">
        <v>219</v>
      </c>
      <c r="J20" s="62"/>
      <c r="K20" s="62"/>
      <c r="L20" s="62"/>
      <c r="M20" s="62"/>
      <c r="N20" s="62" t="s">
        <v>220</v>
      </c>
      <c r="O20" s="62"/>
      <c r="P20" s="62"/>
      <c r="Q20" s="62"/>
      <c r="R20" s="62" t="s">
        <v>221</v>
      </c>
      <c r="S20" s="62"/>
      <c r="T20" s="62"/>
      <c r="U20" s="62"/>
      <c r="V20" s="62"/>
      <c r="W20" s="62"/>
      <c r="X20" s="62"/>
      <c r="Y20" s="62"/>
    </row>
    <row r="21" spans="1:25" x14ac:dyDescent="0.2">
      <c r="A21" s="62" t="s">
        <v>207</v>
      </c>
      <c r="B21" s="62"/>
      <c r="C21" s="62"/>
      <c r="D21" s="62" t="s">
        <v>207</v>
      </c>
      <c r="E21" s="62"/>
      <c r="F21" s="62"/>
      <c r="G21" s="62"/>
      <c r="H21" s="62"/>
      <c r="I21" s="62" t="s">
        <v>222</v>
      </c>
      <c r="J21" s="62"/>
      <c r="K21" s="62"/>
      <c r="L21" s="62"/>
      <c r="M21" s="62"/>
      <c r="N21" s="62" t="s">
        <v>223</v>
      </c>
      <c r="O21" s="62"/>
      <c r="P21" s="62"/>
      <c r="Q21" s="62"/>
      <c r="R21" s="62" t="s">
        <v>224</v>
      </c>
      <c r="S21" s="62"/>
      <c r="T21" s="62"/>
      <c r="U21" s="62"/>
      <c r="V21" s="62"/>
      <c r="W21" s="62"/>
      <c r="X21" s="62"/>
      <c r="Y21" s="62"/>
    </row>
    <row r="22" spans="1:25" x14ac:dyDescent="0.2">
      <c r="A22" s="62"/>
      <c r="B22" s="62"/>
      <c r="C22" s="62"/>
      <c r="D22" s="62"/>
      <c r="E22" s="62"/>
      <c r="F22" s="62"/>
      <c r="G22" s="62"/>
      <c r="H22" s="62"/>
      <c r="I22" s="62"/>
      <c r="J22" s="62"/>
      <c r="K22" s="62"/>
      <c r="L22" s="62"/>
      <c r="M22" s="62"/>
      <c r="N22" s="62" t="s">
        <v>225</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226</v>
      </c>
      <c r="B24" s="62"/>
      <c r="C24" s="62"/>
      <c r="D24" s="62" t="s">
        <v>135</v>
      </c>
      <c r="E24" s="62"/>
      <c r="F24" s="62"/>
      <c r="G24" s="62" t="s">
        <v>227</v>
      </c>
      <c r="H24" s="62"/>
      <c r="I24" s="62" t="s">
        <v>228</v>
      </c>
      <c r="J24" s="62"/>
      <c r="K24" s="62"/>
      <c r="L24" s="62"/>
      <c r="M24" s="62"/>
      <c r="N24" s="62"/>
      <c r="O24" s="62"/>
      <c r="P24" s="62"/>
      <c r="Q24" s="62"/>
      <c r="R24" s="62"/>
      <c r="S24" s="62"/>
      <c r="T24" s="62"/>
      <c r="U24" s="62"/>
      <c r="V24" s="62"/>
      <c r="W24" s="62"/>
      <c r="X24" s="62"/>
      <c r="Y24" s="62"/>
    </row>
    <row r="25" spans="1:25" x14ac:dyDescent="0.2">
      <c r="A25" s="62" t="s">
        <v>216</v>
      </c>
      <c r="B25" s="62"/>
      <c r="C25" s="62"/>
      <c r="D25" s="62" t="s">
        <v>216</v>
      </c>
      <c r="E25" s="62"/>
      <c r="F25" s="62"/>
      <c r="G25" s="62" t="s">
        <v>216</v>
      </c>
      <c r="H25" s="62"/>
      <c r="I25" s="62" t="s">
        <v>216</v>
      </c>
      <c r="J25" s="62"/>
      <c r="K25" s="62"/>
      <c r="L25" s="62"/>
      <c r="M25" s="62"/>
      <c r="N25" s="62"/>
      <c r="O25" s="62"/>
      <c r="P25" s="62"/>
      <c r="Q25" s="62" t="s">
        <v>135</v>
      </c>
      <c r="R25" s="62"/>
      <c r="S25" s="62"/>
      <c r="T25" s="62"/>
      <c r="U25" s="62"/>
      <c r="V25" s="62"/>
      <c r="W25" s="62"/>
      <c r="X25" s="62"/>
      <c r="Y25" s="62"/>
    </row>
    <row r="26" spans="1:25" x14ac:dyDescent="0.2">
      <c r="A26" s="62" t="s">
        <v>229</v>
      </c>
      <c r="B26" s="62"/>
      <c r="C26" s="62"/>
      <c r="D26" s="62" t="s">
        <v>230</v>
      </c>
      <c r="E26" s="62"/>
      <c r="F26" s="62"/>
      <c r="G26" s="62" t="s">
        <v>207</v>
      </c>
      <c r="H26" s="62"/>
      <c r="I26" s="62" t="s">
        <v>231</v>
      </c>
      <c r="J26" s="62"/>
      <c r="K26" s="62"/>
      <c r="L26" s="62"/>
      <c r="M26" s="62"/>
      <c r="N26" s="62"/>
      <c r="O26" s="62"/>
      <c r="P26" s="62"/>
      <c r="Q26" s="62" t="s">
        <v>216</v>
      </c>
      <c r="R26" s="62"/>
      <c r="S26" s="62"/>
      <c r="T26" s="62"/>
      <c r="U26" s="62"/>
      <c r="V26" s="62"/>
      <c r="W26" s="62"/>
      <c r="X26" s="62"/>
      <c r="Y26" s="62"/>
    </row>
    <row r="27" spans="1:25" x14ac:dyDescent="0.2">
      <c r="A27" s="62" t="s">
        <v>232</v>
      </c>
      <c r="B27" s="62"/>
      <c r="C27" s="62"/>
      <c r="D27" s="62" t="s">
        <v>233</v>
      </c>
      <c r="E27" s="62"/>
      <c r="F27" s="62"/>
      <c r="G27" s="62" t="s">
        <v>161</v>
      </c>
      <c r="H27" s="62"/>
      <c r="I27" s="62" t="s">
        <v>234</v>
      </c>
      <c r="J27" s="62"/>
      <c r="K27" s="62"/>
      <c r="L27" s="62"/>
      <c r="M27" s="62"/>
      <c r="N27" s="62"/>
      <c r="O27" s="62"/>
      <c r="P27" s="62"/>
      <c r="Q27" s="62" t="s">
        <v>221</v>
      </c>
      <c r="R27" s="62"/>
      <c r="S27" s="62"/>
      <c r="T27" s="62"/>
      <c r="U27" s="62"/>
      <c r="V27" s="62"/>
      <c r="W27" s="62"/>
      <c r="X27" s="62"/>
      <c r="Y27" s="62"/>
    </row>
    <row r="28" spans="1:25" x14ac:dyDescent="0.2">
      <c r="A28" s="62"/>
      <c r="B28" s="62"/>
      <c r="C28" s="62"/>
      <c r="D28" s="62" t="s">
        <v>235</v>
      </c>
      <c r="E28" s="62"/>
      <c r="F28" s="62"/>
      <c r="G28" s="62" t="s">
        <v>236</v>
      </c>
      <c r="H28" s="62"/>
      <c r="I28" s="62" t="s">
        <v>237</v>
      </c>
      <c r="J28" s="62"/>
      <c r="K28" s="62"/>
      <c r="L28" s="62"/>
      <c r="M28" s="62"/>
      <c r="N28" s="62"/>
      <c r="O28" s="62"/>
      <c r="P28" s="62"/>
      <c r="Q28" s="62" t="s">
        <v>224</v>
      </c>
      <c r="R28" s="62"/>
      <c r="S28" s="62"/>
      <c r="T28" s="62"/>
      <c r="U28" s="62"/>
      <c r="V28" s="62"/>
      <c r="W28" s="62"/>
      <c r="X28" s="62"/>
      <c r="Y28" s="62"/>
    </row>
    <row r="29" spans="1:25" x14ac:dyDescent="0.2">
      <c r="A29" s="62"/>
      <c r="B29" s="62"/>
      <c r="C29" s="62"/>
      <c r="D29" s="62" t="s">
        <v>224</v>
      </c>
      <c r="E29" s="62"/>
      <c r="F29" s="62"/>
      <c r="G29" s="62" t="s">
        <v>150</v>
      </c>
      <c r="H29" s="62"/>
      <c r="I29" s="62" t="s">
        <v>238</v>
      </c>
      <c r="J29" s="62"/>
      <c r="K29" s="62"/>
      <c r="L29" s="62"/>
      <c r="M29" s="62"/>
      <c r="N29" s="62"/>
      <c r="O29" s="62"/>
      <c r="P29" s="62"/>
      <c r="Q29" s="62" t="s">
        <v>239</v>
      </c>
      <c r="R29" s="62"/>
      <c r="S29" s="62"/>
      <c r="T29" s="62"/>
      <c r="U29" s="62"/>
      <c r="V29" s="62"/>
      <c r="W29" s="62"/>
      <c r="X29" s="62"/>
      <c r="Y29" s="62"/>
    </row>
    <row r="30" spans="1:25" x14ac:dyDescent="0.2">
      <c r="A30" s="62"/>
      <c r="B30" s="62"/>
      <c r="C30" s="62"/>
      <c r="D30" s="62"/>
      <c r="E30" s="62"/>
      <c r="F30" s="62"/>
      <c r="G30" s="62" t="s">
        <v>140</v>
      </c>
      <c r="H30" s="62"/>
      <c r="I30" s="62"/>
      <c r="J30" s="62"/>
      <c r="K30" s="62"/>
      <c r="L30" s="62"/>
      <c r="M30" s="62"/>
      <c r="N30" s="62"/>
      <c r="O30" s="62"/>
      <c r="P30" s="62"/>
      <c r="Q30" s="62" t="s">
        <v>240</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241</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216</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242</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243</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244</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245</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207</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2025-09-17T15:04:24Z</dcterms:modified>
  <cp:category/>
  <cp:contentStatus/>
</cp:coreProperties>
</file>